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0429\Desktop\RELACIÓ DE CONTRACTES PT\2019\"/>
    </mc:Choice>
  </mc:AlternateContent>
  <bookViews>
    <workbookView xWindow="0" yWindow="0" windowWidth="20355" windowHeight="7590"/>
  </bookViews>
  <sheets>
    <sheet name="%pressup. tipus contracte 2019" sheetId="8" r:id="rId1"/>
  </sheets>
  <definedNames>
    <definedName name="_xlnm.Print_Area" localSheetId="0">'%pressup. tipus contracte 2019'!$C$1:$N$33</definedName>
  </definedNames>
  <calcPr calcId="162913"/>
</workbook>
</file>

<file path=xl/calcChain.xml><?xml version="1.0" encoding="utf-8"?>
<calcChain xmlns="http://schemas.openxmlformats.org/spreadsheetml/2006/main">
  <c r="F8" i="8" l="1"/>
  <c r="F9" i="8"/>
  <c r="F7" i="8"/>
  <c r="F6" i="8"/>
  <c r="E23" i="8" l="1"/>
  <c r="E11" i="8"/>
  <c r="F23" i="8" l="1"/>
  <c r="F11" i="8" l="1"/>
</calcChain>
</file>

<file path=xl/sharedStrings.xml><?xml version="1.0" encoding="utf-8"?>
<sst xmlns="http://schemas.openxmlformats.org/spreadsheetml/2006/main" count="24" uniqueCount="17">
  <si>
    <t>Projecte</t>
  </si>
  <si>
    <t>Codi Projecte</t>
  </si>
  <si>
    <t>Victimització 2016 (CP AMB)</t>
  </si>
  <si>
    <t xml:space="preserve">GEM Catalunya 2015 (Edició 2016) </t>
  </si>
  <si>
    <t>Raó Social / Nom i Cognoms</t>
  </si>
  <si>
    <t>%</t>
  </si>
  <si>
    <t>TOTAL</t>
  </si>
  <si>
    <t>Contractes menors</t>
  </si>
  <si>
    <t>P. Obert múltiple</t>
  </si>
  <si>
    <t>P. Obert abreujat múltiple</t>
  </si>
  <si>
    <t>P. Obert simplificat múltiple</t>
  </si>
  <si>
    <t>Quantía total adjudicada</t>
  </si>
  <si>
    <t xml:space="preserve">Els càlculs realitzats són sobre el número total dels contractes realitzats: </t>
  </si>
  <si>
    <t>Nº total contractes adjudicats</t>
  </si>
  <si>
    <t xml:space="preserve">Els càlculs realitzats són sobre el total de la despesa destinada a Contractació Pública: </t>
  </si>
  <si>
    <t>Volum  pressupostari per tipus de contracte 2019</t>
  </si>
  <si>
    <t>Nº de contractes per tipus de contracte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</si>
</sst>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6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6" xfId="0" applyNumberFormat="1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10" fontId="0" fillId="0" borderId="14" xfId="0" applyNumberFormat="1" applyBorder="1" applyAlignment="1">
      <alignment horizontal="center" vertical="center" wrapText="1"/>
    </xf>
    <xf numFmtId="10" fontId="0" fillId="0" borderId="0" xfId="0" applyNumberFormat="1"/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64" fontId="0" fillId="0" borderId="15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right" vertical="center" wrapText="1"/>
    </xf>
    <xf numFmtId="10" fontId="0" fillId="0" borderId="2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Nº de contractes per tipus 2019</a:t>
            </a:r>
          </a:p>
        </c:rich>
      </c:tx>
      <c:layout>
        <c:manualLayout>
          <c:xMode val="edge"/>
          <c:yMode val="edge"/>
          <c:x val="0.16173997535968448"/>
          <c:y val="2.2712098812532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82495672349649E-2"/>
          <c:y val="4.6825561843461282E-2"/>
          <c:w val="0.93888888888888888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54B-4FFE-9F00-1CF58F76190C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54B-4FFE-9F00-1CF58F76190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54B-4FFE-9F00-1CF58F76190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1FC-4F7B-8B49-D2AF13745B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'%pressup. tipus contracte 2019'!$D$18:$D$21</c:f>
              <c:strCache>
                <c:ptCount val="4"/>
                <c:pt idx="0">
                  <c:v>Contractes menors</c:v>
                </c:pt>
                <c:pt idx="1">
                  <c:v>P. Obert múltiple</c:v>
                </c:pt>
                <c:pt idx="2">
                  <c:v>P. Obert simplificat múltiple</c:v>
                </c:pt>
                <c:pt idx="3">
                  <c:v>P. Obert abreujat múltiple</c:v>
                </c:pt>
              </c:strCache>
            </c:strRef>
          </c:cat>
          <c:val>
            <c:numRef>
              <c:f>'%pressup. tipus contracte 2019'!$F$18:$F$21</c:f>
              <c:numCache>
                <c:formatCode>0.00%</c:formatCode>
                <c:ptCount val="4"/>
                <c:pt idx="0">
                  <c:v>0.73329999999999995</c:v>
                </c:pt>
                <c:pt idx="1">
                  <c:v>6.6699999999999995E-2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5-45D9-8ADE-A951461B124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Volum pressupostari per tipus de contracte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'%pressup. tipus contracte 2019'!$D$6</c:f>
              <c:strCache>
                <c:ptCount val="1"/>
                <c:pt idx="0">
                  <c:v>Contractes menors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2019'!$F$6</c:f>
              <c:numCache>
                <c:formatCode>0.00%</c:formatCode>
                <c:ptCount val="1"/>
                <c:pt idx="0">
                  <c:v>0.28823663752845535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C-4783-AF85-4F655038C370}"/>
            </c:ext>
          </c:extLst>
        </c:ser>
        <c:ser>
          <c:idx val="1"/>
          <c:order val="1"/>
          <c:tx>
            <c:strRef>
              <c:f>'%pressup. tipus contracte 2019'!$D$7</c:f>
              <c:strCache>
                <c:ptCount val="1"/>
                <c:pt idx="0">
                  <c:v>P. Obert múltiple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2019'!$F$7</c:f>
              <c:numCache>
                <c:formatCode>0.00%</c:formatCode>
                <c:ptCount val="1"/>
                <c:pt idx="0">
                  <c:v>0.40585511877797958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C-4783-AF85-4F655038C370}"/>
            </c:ext>
          </c:extLst>
        </c:ser>
        <c:ser>
          <c:idx val="2"/>
          <c:order val="2"/>
          <c:tx>
            <c:strRef>
              <c:f>'%pressup. tipus contracte 2019'!$D$8</c:f>
              <c:strCache>
                <c:ptCount val="1"/>
                <c:pt idx="0">
                  <c:v>P. Obert simplificat múltiple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2019'!$F$8</c:f>
              <c:numCache>
                <c:formatCode>0.00%</c:formatCode>
                <c:ptCount val="1"/>
                <c:pt idx="0">
                  <c:v>0.30590824369356501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C-4783-AF85-4F655038C370}"/>
            </c:ext>
          </c:extLst>
        </c:ser>
        <c:ser>
          <c:idx val="3"/>
          <c:order val="3"/>
          <c:tx>
            <c:strRef>
              <c:f>'%pressup. tipus contracte 2019'!$D$9</c:f>
              <c:strCache>
                <c:ptCount val="1"/>
                <c:pt idx="0">
                  <c:v>P. Obert abreujat múltiple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2019'!$F$9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FC-4783-AF85-4F655038C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51339680"/>
        <c:axId val="851338368"/>
      </c:barChart>
      <c:catAx>
        <c:axId val="8513396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Tipus de contracte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crossAx val="851338368"/>
        <c:crosses val="autoZero"/>
        <c:auto val="1"/>
        <c:lblAlgn val="ctr"/>
        <c:lblOffset val="100"/>
        <c:noMultiLvlLbl val="0"/>
      </c:catAx>
      <c:valAx>
        <c:axId val="85133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Volum pressupostari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5133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549088</xdr:colOff>
      <xdr:row>15</xdr:row>
      <xdr:rowOff>17930</xdr:rowOff>
    </xdr:from>
    <xdr:to>
      <xdr:col>13</xdr:col>
      <xdr:colOff>593912</xdr:colOff>
      <xdr:row>31</xdr:row>
      <xdr:rowOff>33617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571501</xdr:colOff>
      <xdr:row>3</xdr:row>
      <xdr:rowOff>118782</xdr:rowOff>
    </xdr:from>
    <xdr:to>
      <xdr:col>13</xdr:col>
      <xdr:colOff>571501</xdr:colOff>
      <xdr:row>13</xdr:row>
      <xdr:rowOff>105335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1018120</xdr:colOff>
      <xdr:row>1</xdr:row>
      <xdr:rowOff>524301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190500"/>
          <a:ext cx="101812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showGridLines="0" tabSelected="1" topLeftCell="C1" zoomScale="85" zoomScaleNormal="85" workbookViewId="0">
      <selection activeCell="D5" sqref="D5"/>
    </sheetView>
  </sheetViews>
  <sheetFormatPr baseColWidth="10" defaultRowHeight="15" x14ac:dyDescent="0.25"/>
  <cols>
    <col min="1" max="1" width="11.42578125" hidden="1" customWidth="1"/>
    <col min="2" max="2" width="26.5703125" hidden="1" customWidth="1"/>
    <col min="3" max="3" width="8.5703125" style="11" customWidth="1"/>
    <col min="4" max="4" width="29.85546875" customWidth="1"/>
    <col min="5" max="5" width="17.85546875" customWidth="1"/>
    <col min="6" max="6" width="12.42578125" customWidth="1"/>
    <col min="15" max="15" width="3.140625" customWidth="1"/>
    <col min="16" max="16" width="47.7109375" customWidth="1"/>
  </cols>
  <sheetData>
    <row r="2" spans="1:17" ht="54" customHeight="1" x14ac:dyDescent="0.25"/>
    <row r="3" spans="1:17" ht="15.75" x14ac:dyDescent="0.25">
      <c r="A3" s="1"/>
      <c r="B3" s="1"/>
      <c r="C3" s="10"/>
      <c r="D3" s="17" t="s">
        <v>15</v>
      </c>
      <c r="E3" s="17"/>
    </row>
    <row r="4" spans="1:17" ht="15.75" thickBot="1" x14ac:dyDescent="0.3"/>
    <row r="5" spans="1:17" s="5" customFormat="1" ht="33.75" customHeight="1" thickBot="1" x14ac:dyDescent="0.3">
      <c r="A5" s="15" t="s">
        <v>1</v>
      </c>
      <c r="B5" s="16" t="s">
        <v>0</v>
      </c>
      <c r="C5" s="12"/>
      <c r="D5" s="14" t="s">
        <v>4</v>
      </c>
      <c r="E5" s="14" t="s">
        <v>11</v>
      </c>
      <c r="F5" s="14" t="s">
        <v>5</v>
      </c>
    </row>
    <row r="6" spans="1:17" s="2" customFormat="1" ht="32.25" customHeight="1" x14ac:dyDescent="0.25">
      <c r="A6" s="6">
        <v>16002</v>
      </c>
      <c r="B6" s="7" t="s">
        <v>2</v>
      </c>
      <c r="C6" s="13"/>
      <c r="D6" s="18" t="s">
        <v>7</v>
      </c>
      <c r="E6" s="36">
        <v>112679.67999999999</v>
      </c>
      <c r="F6" s="20">
        <f>E6/$Q$6</f>
        <v>0.28823663752845535</v>
      </c>
      <c r="P6" s="2" t="s">
        <v>14</v>
      </c>
      <c r="Q6" s="34">
        <v>390927.68</v>
      </c>
    </row>
    <row r="7" spans="1:17" s="2" customFormat="1" ht="27" customHeight="1" x14ac:dyDescent="0.25">
      <c r="A7" s="6"/>
      <c r="B7" s="7"/>
      <c r="C7" s="13"/>
      <c r="D7" s="19" t="s">
        <v>8</v>
      </c>
      <c r="E7" s="37">
        <v>158660</v>
      </c>
      <c r="F7" s="25">
        <f>E7/$Q$6</f>
        <v>0.40585511877797958</v>
      </c>
    </row>
    <row r="8" spans="1:17" s="2" customFormat="1" ht="27" customHeight="1" x14ac:dyDescent="0.25">
      <c r="A8" s="6">
        <v>16036</v>
      </c>
      <c r="B8" s="7" t="s">
        <v>3</v>
      </c>
      <c r="C8" s="13"/>
      <c r="D8" s="26" t="s">
        <v>10</v>
      </c>
      <c r="E8" s="38">
        <v>119588</v>
      </c>
      <c r="F8" s="25">
        <f t="shared" ref="F8:F9" si="0">E8/$Q$6</f>
        <v>0.30590824369356501</v>
      </c>
    </row>
    <row r="9" spans="1:17" s="2" customFormat="1" ht="27" customHeight="1" thickBot="1" x14ac:dyDescent="0.3">
      <c r="A9" s="9"/>
      <c r="B9" s="8"/>
      <c r="C9" s="13"/>
      <c r="D9" s="24" t="s">
        <v>9</v>
      </c>
      <c r="E9" s="39">
        <v>0</v>
      </c>
      <c r="F9" s="42">
        <f t="shared" si="0"/>
        <v>0</v>
      </c>
    </row>
    <row r="10" spans="1:17" s="2" customFormat="1" ht="20.100000000000001" customHeight="1" x14ac:dyDescent="0.25">
      <c r="C10" s="13"/>
      <c r="F10" s="3"/>
    </row>
    <row r="11" spans="1:17" s="2" customFormat="1" x14ac:dyDescent="0.25">
      <c r="C11" s="13"/>
      <c r="D11" s="23" t="s">
        <v>6</v>
      </c>
      <c r="E11" s="40">
        <f>SUM(E6:E9)</f>
        <v>390927.68</v>
      </c>
      <c r="F11" s="41">
        <f>SUM(F6:F9)</f>
        <v>1</v>
      </c>
    </row>
    <row r="12" spans="1:17" s="2" customFormat="1" x14ac:dyDescent="0.25">
      <c r="C12" s="13"/>
      <c r="F12" s="3"/>
    </row>
    <row r="13" spans="1:17" s="2" customFormat="1" x14ac:dyDescent="0.25">
      <c r="C13" s="13"/>
      <c r="F13" s="3"/>
    </row>
    <row r="14" spans="1:17" x14ac:dyDescent="0.25">
      <c r="F14" s="4"/>
    </row>
    <row r="15" spans="1:17" ht="15.75" x14ac:dyDescent="0.25">
      <c r="D15" s="17" t="s">
        <v>16</v>
      </c>
      <c r="E15" s="17"/>
      <c r="F15" s="4"/>
    </row>
    <row r="16" spans="1:17" ht="15.75" thickBot="1" x14ac:dyDescent="0.3">
      <c r="F16" s="4"/>
    </row>
    <row r="17" spans="4:17" ht="33.75" customHeight="1" thickBot="1" x14ac:dyDescent="0.3">
      <c r="D17" s="14" t="s">
        <v>4</v>
      </c>
      <c r="E17" s="14" t="s">
        <v>13</v>
      </c>
      <c r="F17" s="14" t="s">
        <v>5</v>
      </c>
      <c r="P17" s="2" t="s">
        <v>12</v>
      </c>
      <c r="Q17" s="35">
        <v>15</v>
      </c>
    </row>
    <row r="18" spans="4:17" ht="17.25" customHeight="1" x14ac:dyDescent="0.25">
      <c r="D18" s="18" t="s">
        <v>7</v>
      </c>
      <c r="E18" s="30">
        <v>11</v>
      </c>
      <c r="F18" s="20">
        <v>0.73329999999999995</v>
      </c>
    </row>
    <row r="19" spans="4:17" x14ac:dyDescent="0.25">
      <c r="D19" s="19" t="s">
        <v>8</v>
      </c>
      <c r="E19" s="32">
        <v>1</v>
      </c>
      <c r="F19" s="21">
        <v>6.6699999999999995E-2</v>
      </c>
    </row>
    <row r="20" spans="4:17" x14ac:dyDescent="0.25">
      <c r="D20" s="27" t="s">
        <v>10</v>
      </c>
      <c r="E20" s="33">
        <v>3</v>
      </c>
      <c r="F20" s="28">
        <v>0.2</v>
      </c>
    </row>
    <row r="21" spans="4:17" ht="15.75" thickBot="1" x14ac:dyDescent="0.3">
      <c r="D21" s="24" t="s">
        <v>9</v>
      </c>
      <c r="E21" s="31">
        <v>0</v>
      </c>
      <c r="F21" s="22"/>
    </row>
    <row r="23" spans="4:17" x14ac:dyDescent="0.25">
      <c r="D23" s="23" t="s">
        <v>6</v>
      </c>
      <c r="E23" s="23">
        <f>SUM(E18:E21)</f>
        <v>15</v>
      </c>
      <c r="F23" s="41">
        <f>SUM(F18:F21)</f>
        <v>1</v>
      </c>
    </row>
    <row r="24" spans="4:17" x14ac:dyDescent="0.25">
      <c r="F24" s="29"/>
    </row>
  </sheetData>
  <sortState ref="D7:N14">
    <sortCondition ref="D7:D14"/>
  </sortState>
  <pageMargins left="0" right="0" top="0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%pressup. tipus contracte 2019</vt:lpstr>
      <vt:lpstr>'%pressup. tipus contracte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María Reyes Ramírez Gómez</cp:lastModifiedBy>
  <cp:lastPrinted>2018-10-29T13:52:54Z</cp:lastPrinted>
  <dcterms:created xsi:type="dcterms:W3CDTF">2016-05-23T10:51:40Z</dcterms:created>
  <dcterms:modified xsi:type="dcterms:W3CDTF">2021-01-21T12:51:48Z</dcterms:modified>
</cp:coreProperties>
</file>