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2060429\Desktop\Archivos portal de transparència\Per pujar al portal\2021\Gener 2021\"/>
    </mc:Choice>
  </mc:AlternateContent>
  <bookViews>
    <workbookView xWindow="0" yWindow="0" windowWidth="20460" windowHeight="7590"/>
  </bookViews>
  <sheets>
    <sheet name="Volum pressupostari 2018" sheetId="5" r:id="rId1"/>
  </sheets>
  <definedNames>
    <definedName name="_xlnm.Print_Area" localSheetId="0">'Volum pressupostari 2018'!$B$2:$O$24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4" i="5" l="1"/>
  <c r="D9" i="5"/>
  <c r="D10" i="5"/>
  <c r="D11" i="5"/>
  <c r="D12" i="5"/>
  <c r="D13" i="5"/>
  <c r="D14" i="5"/>
  <c r="D15" i="5"/>
  <c r="D16" i="5"/>
  <c r="D17" i="5"/>
  <c r="D18" i="5"/>
  <c r="D19" i="5"/>
  <c r="D20" i="5"/>
  <c r="D21" i="5"/>
  <c r="D22" i="5"/>
  <c r="D52" i="5"/>
  <c r="D53" i="5"/>
  <c r="D58" i="5"/>
  <c r="D57" i="5"/>
  <c r="D60" i="5"/>
  <c r="D63" i="5"/>
  <c r="D54" i="5"/>
  <c r="D55" i="5"/>
  <c r="D61" i="5"/>
  <c r="D51" i="5"/>
  <c r="D59" i="5"/>
  <c r="D62" i="5"/>
  <c r="D50" i="5"/>
  <c r="D56" i="5"/>
  <c r="D24" i="5" l="1"/>
  <c r="C65" i="5"/>
  <c r="D65" i="5" l="1"/>
</calcChain>
</file>

<file path=xl/sharedStrings.xml><?xml version="1.0" encoding="utf-8"?>
<sst xmlns="http://schemas.openxmlformats.org/spreadsheetml/2006/main" count="38" uniqueCount="20">
  <si>
    <t>Raó Social / Nom i Cognoms</t>
  </si>
  <si>
    <t>UAB</t>
  </si>
  <si>
    <t>%</t>
  </si>
  <si>
    <t>TOTAL</t>
  </si>
  <si>
    <t>Quantia total Adjudicada</t>
  </si>
  <si>
    <t xml:space="preserve">Els càlculs realitzats són sobre el total de la despesa destinada a Contractació Pública: </t>
  </si>
  <si>
    <t>Barcelona Regional</t>
  </si>
  <si>
    <t>Gesop, S.L</t>
  </si>
  <si>
    <t>IsGlobal</t>
  </si>
  <si>
    <t>Fundació Empresa i Ciència</t>
  </si>
  <si>
    <t>Volum pressupostari dels diferents adjudicataris 2018:</t>
  </si>
  <si>
    <t>Cevagraf, SCCL</t>
  </si>
  <si>
    <t>Consol Prados Martínez</t>
  </si>
  <si>
    <t>Cooperativa Ciutat Invisible, SCCL</t>
  </si>
  <si>
    <t>Lavola 1981, S.A</t>
  </si>
  <si>
    <t>Insitut Opinòmetre, S.L</t>
  </si>
  <si>
    <t>Solucions Geogràfiques, SCCL</t>
  </si>
  <si>
    <t>Zip Zap Social PR, S.L.U</t>
  </si>
  <si>
    <t>Mcrit, S.L</t>
  </si>
  <si>
    <t>FUOC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</si>
</sst>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7" x14ac:knownFonts="1">
    <font>
      <sz val="11"/>
      <color theme="1"/>
      <name val="Corbel"/>
      <family val="2"/>
      <scheme val="minor"/>
    </font>
    <font>
      <b/>
      <sz val="10"/>
      <color theme="1"/>
      <name val="Corbel"/>
      <family val="2"/>
      <scheme val="minor"/>
    </font>
    <font>
      <b/>
      <sz val="11"/>
      <color rgb="FF000000"/>
      <name val="Corbel"/>
      <family val="2"/>
      <scheme val="minor"/>
    </font>
    <font>
      <sz val="10"/>
      <color theme="1"/>
      <name val="Corbel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8"/>
      <color theme="1"/>
      <name val="Corbe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1" xfId="0" applyFill="1" applyBorder="1" applyAlignment="1">
      <alignment horizontal="center" vertical="center" wrapText="1"/>
    </xf>
    <xf numFmtId="10" fontId="0" fillId="0" borderId="2" xfId="0" applyNumberForma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10" fontId="0" fillId="0" borderId="4" xfId="0" applyNumberForma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10" fontId="0" fillId="0" borderId="6" xfId="0" applyNumberFormat="1" applyFill="1" applyBorder="1" applyAlignment="1">
      <alignment horizontal="center" vertical="center" wrapText="1"/>
    </xf>
    <xf numFmtId="164" fontId="5" fillId="0" borderId="0" xfId="0" applyNumberFormat="1" applyFont="1" applyAlignment="1">
      <alignment vertical="center" wrapText="1"/>
    </xf>
    <xf numFmtId="0" fontId="4" fillId="0" borderId="0" xfId="0" applyFont="1"/>
    <xf numFmtId="0" fontId="5" fillId="0" borderId="0" xfId="0" applyFont="1" applyFill="1" applyBorder="1" applyAlignment="1">
      <alignment horizontal="center" vertical="center" wrapText="1"/>
    </xf>
    <xf numFmtId="10" fontId="5" fillId="0" borderId="0" xfId="0" applyNumberFormat="1" applyFont="1" applyAlignment="1">
      <alignment horizontal="center"/>
    </xf>
    <xf numFmtId="164" fontId="5" fillId="0" borderId="0" xfId="0" applyNumberFormat="1" applyFont="1" applyFill="1" applyBorder="1" applyAlignment="1">
      <alignment horizontal="center" vertical="center" wrapText="1"/>
    </xf>
    <xf numFmtId="0" fontId="6" fillId="0" borderId="0" xfId="0" applyFont="1"/>
    <xf numFmtId="0" fontId="2" fillId="3" borderId="9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164" fontId="4" fillId="0" borderId="8" xfId="0" applyNumberFormat="1" applyFont="1" applyFill="1" applyBorder="1" applyAlignment="1">
      <alignment horizontal="center" vertical="center" wrapText="1"/>
    </xf>
    <xf numFmtId="164" fontId="4" fillId="0" borderId="10" xfId="0" applyNumberFormat="1" applyFont="1" applyFill="1" applyBorder="1" applyAlignment="1">
      <alignment horizontal="center" vertical="center" wrapText="1"/>
    </xf>
    <xf numFmtId="164" fontId="4" fillId="0" borderId="7" xfId="0" applyNumberFormat="1" applyFont="1" applyBorder="1" applyAlignment="1">
      <alignment horizontal="center" vertical="center" wrapText="1"/>
    </xf>
    <xf numFmtId="164" fontId="4" fillId="0" borderId="8" xfId="0" applyNumberFormat="1" applyFont="1" applyBorder="1" applyAlignment="1">
      <alignment horizontal="center" vertical="center" wrapText="1"/>
    </xf>
    <xf numFmtId="164" fontId="4" fillId="0" borderId="11" xfId="0" applyNumberFormat="1" applyFont="1" applyFill="1" applyBorder="1" applyAlignment="1">
      <alignment horizontal="center" vertical="center" wrapText="1"/>
    </xf>
    <xf numFmtId="164" fontId="4" fillId="0" borderId="7" xfId="0" applyNumberFormat="1" applyFont="1" applyFill="1" applyBorder="1" applyAlignment="1">
      <alignment horizontal="center" vertical="center" wrapText="1"/>
    </xf>
    <xf numFmtId="10" fontId="5" fillId="0" borderId="0" xfId="0" applyNumberFormat="1" applyFont="1" applyBorder="1" applyAlignment="1">
      <alignment horizontal="center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ES"/>
              <a:t>Volum pressupostari per adjudicataris 2018 </a:t>
            </a:r>
          </a:p>
        </c:rich>
      </c:tx>
      <c:layout>
        <c:manualLayout>
          <c:xMode val="edge"/>
          <c:yMode val="edge"/>
          <c:x val="0.25780559931484248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>
        <c:manualLayout>
          <c:layoutTarget val="inner"/>
          <c:xMode val="edge"/>
          <c:yMode val="edge"/>
          <c:x val="0.2496438554468029"/>
          <c:y val="6.9216666666666662E-2"/>
          <c:w val="0.7124759858253461"/>
          <c:h val="0.89545288713910764"/>
        </c:manualLayout>
      </c:layout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>
                      <a:noFill/>
                    </a:ln>
                    <a:effectLst/>
                  </c:spPr>
                </c15:leaderLines>
              </c:ext>
            </c:extLst>
          </c:dLbls>
          <c:cat>
            <c:strRef>
              <c:f>'Volum pressupostari 2018'!$B$50:$B$63</c:f>
              <c:strCache>
                <c:ptCount val="14"/>
                <c:pt idx="0">
                  <c:v>Zip Zap Social PR, S.L.U</c:v>
                </c:pt>
                <c:pt idx="1">
                  <c:v>Solucions Geogràfiques, SCCL</c:v>
                </c:pt>
                <c:pt idx="2">
                  <c:v>Cevagraf, SCCL</c:v>
                </c:pt>
                <c:pt idx="3">
                  <c:v>Consol Prados Martínez</c:v>
                </c:pt>
                <c:pt idx="4">
                  <c:v>IsGlobal</c:v>
                </c:pt>
                <c:pt idx="5">
                  <c:v>Lavola 1981, S.A</c:v>
                </c:pt>
                <c:pt idx="6">
                  <c:v>Barcelona Regional</c:v>
                </c:pt>
                <c:pt idx="7">
                  <c:v>Fundació Empresa i Ciència</c:v>
                </c:pt>
                <c:pt idx="8">
                  <c:v>Cooperativa Ciutat Invisible, SCCL</c:v>
                </c:pt>
                <c:pt idx="9">
                  <c:v>UAB</c:v>
                </c:pt>
                <c:pt idx="10">
                  <c:v>FUOC</c:v>
                </c:pt>
                <c:pt idx="11">
                  <c:v>Insitut Opinòmetre, S.L</c:v>
                </c:pt>
                <c:pt idx="12">
                  <c:v>Mcrit, S.L</c:v>
                </c:pt>
                <c:pt idx="13">
                  <c:v>Gesop, S.L</c:v>
                </c:pt>
              </c:strCache>
            </c:strRef>
          </c:cat>
          <c:val>
            <c:numRef>
              <c:f>'Volum pressupostari 2018'!$D$50:$D$63</c:f>
              <c:numCache>
                <c:formatCode>0.00%</c:formatCode>
                <c:ptCount val="14"/>
                <c:pt idx="0">
                  <c:v>7.4319567879182697E-3</c:v>
                </c:pt>
                <c:pt idx="1">
                  <c:v>8.2447750112495371E-3</c:v>
                </c:pt>
                <c:pt idx="2">
                  <c:v>9.6214692209057387E-3</c:v>
                </c:pt>
                <c:pt idx="3">
                  <c:v>9.6605444576257204E-3</c:v>
                </c:pt>
                <c:pt idx="4">
                  <c:v>9.9110856813009046E-3</c:v>
                </c:pt>
                <c:pt idx="5">
                  <c:v>1.482393890911533E-2</c:v>
                </c:pt>
                <c:pt idx="6">
                  <c:v>1.6460318547459191E-2</c:v>
                </c:pt>
                <c:pt idx="7">
                  <c:v>2.8315388927523666E-2</c:v>
                </c:pt>
                <c:pt idx="8">
                  <c:v>2.9098226150814026E-2</c:v>
                </c:pt>
                <c:pt idx="9">
                  <c:v>4.1390436167586066E-2</c:v>
                </c:pt>
                <c:pt idx="10">
                  <c:v>6.06815440827966E-2</c:v>
                </c:pt>
                <c:pt idx="11">
                  <c:v>7.0988062498525933E-2</c:v>
                </c:pt>
                <c:pt idx="12">
                  <c:v>8.0990340388284593E-2</c:v>
                </c:pt>
                <c:pt idx="13">
                  <c:v>0.61238191316889445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D0-4DE4-8204-8C8AB6B749B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410844424"/>
        <c:axId val="410847376"/>
      </c:barChart>
      <c:catAx>
        <c:axId val="41084442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baseline="0">
                <a:solidFill>
                  <a:schemeClr val="lt1">
                    <a:lumMod val="9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410847376"/>
        <c:crosses val="autoZero"/>
        <c:auto val="1"/>
        <c:lblAlgn val="ctr"/>
        <c:lblOffset val="100"/>
        <c:noMultiLvlLbl val="0"/>
      </c:catAx>
      <c:valAx>
        <c:axId val="4108473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baseline="0">
                <a:solidFill>
                  <a:schemeClr val="lt1">
                    <a:lumMod val="9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4108444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415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>
        <a:solidFill>
          <a:schemeClr val="tx1"/>
        </a:solidFill>
      </a:ln>
    </cs:spPr>
    <cs:defRPr sz="900"/>
  </cs:axisTitle>
  <cs:categoryAxis>
    <cs:lnRef idx="0"/>
    <cs:fillRef idx="0"/>
    <cs:effectRef idx="0"/>
    <cs:fontRef idx="minor">
      <a:schemeClr val="lt1">
        <a:lumMod val="9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bg1"/>
    </cs:fontRef>
    <cs:defRPr sz="900" kern="1200"/>
    <cs:bodyPr lIns="38100" tIns="19050" rIns="38100" bIns="19050">
      <a:spAutoFit/>
    </cs:bodyPr>
  </cs:dataLabel>
  <cs:dataLabelCallout>
    <cs:lnRef idx="0"/>
    <cs:fillRef idx="0"/>
    <cs:effectRef idx="0"/>
    <cs:fontRef idx="minor">
      <a:schemeClr val="lt1">
        <a:lumMod val="95000"/>
      </a:schemeClr>
    </cs:fontRef>
    <cs:spPr>
      <a:solidFill>
        <a:schemeClr val="lt1"/>
      </a:solidFill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  <a:ln>
        <a:solidFill>
          <a:schemeClr val="tx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95000"/>
      </a:schemeClr>
    </cs:fontRef>
    <cs:defRPr sz="900"/>
  </cs:dataTable>
  <cs:downBar>
    <cs:lnRef idx="0"/>
    <cs:fillRef idx="0"/>
    <cs:effectRef idx="0"/>
    <cs:fontRef idx="minor">
      <a:schemeClr val="tx1"/>
    </cs:fontRef>
    <cs:spPr>
      <a:solidFill>
        <a:schemeClr val="dk1"/>
      </a:solidFill>
    </cs:spPr>
  </cs:downBar>
  <cs:dropLine>
    <cs:lnRef idx="0"/>
    <cs:fillRef idx="0"/>
    <cs:effectRef idx="0"/>
    <cs:fontRef idx="minor">
      <a:schemeClr val="tx1"/>
    </cs:fontRef>
  </cs:dropLine>
  <cs:errorBar>
    <cs:lnRef idx="0"/>
    <cs:fillRef idx="0"/>
    <cs:effectRef idx="0"/>
    <cs:fontRef idx="minor">
      <a:schemeClr val="tx1"/>
    </cs:fontRef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  <a:lumOff val="1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</cs:hiLoLine>
  <cs:leaderLine>
    <cs:lnRef idx="0"/>
    <cs:fillRef idx="0"/>
    <cs:effectRef idx="0"/>
    <cs:fontRef idx="minor">
      <a:schemeClr val="tx1"/>
    </cs:fontRef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9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lt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lt1">
        <a:lumMod val="95000"/>
      </a:schemeClr>
    </cs:fontRef>
    <cs:defRPr sz="9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</cs:spPr>
  </cs:upBar>
  <cs:valueAxis>
    <cs:lnRef idx="0"/>
    <cs:fillRef idx="0"/>
    <cs:effectRef idx="0"/>
    <cs:fontRef idx="minor">
      <a:schemeClr val="lt1">
        <a:lumMod val="9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309562</xdr:colOff>
      <xdr:row>4</xdr:row>
      <xdr:rowOff>178592</xdr:rowOff>
    </xdr:from>
    <xdr:to>
      <xdr:col>16</xdr:col>
      <xdr:colOff>226218</xdr:colOff>
      <xdr:row>25</xdr:row>
      <xdr:rowOff>23811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1018120</xdr:colOff>
      <xdr:row>2</xdr:row>
      <xdr:rowOff>524301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57225" y="381000"/>
          <a:ext cx="1018120" cy="5243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arco">
  <a:themeElements>
    <a:clrScheme name="Marco">
      <a:dk1>
        <a:srgbClr val="000000"/>
      </a:dk1>
      <a:lt1>
        <a:srgbClr val="FFFFFF"/>
      </a:lt1>
      <a:dk2>
        <a:srgbClr val="545454"/>
      </a:dk2>
      <a:lt2>
        <a:srgbClr val="BFBFBF"/>
      </a:lt2>
      <a:accent1>
        <a:srgbClr val="40BAD2"/>
      </a:accent1>
      <a:accent2>
        <a:srgbClr val="FAB900"/>
      </a:accent2>
      <a:accent3>
        <a:srgbClr val="90BB23"/>
      </a:accent3>
      <a:accent4>
        <a:srgbClr val="EE7008"/>
      </a:accent4>
      <a:accent5>
        <a:srgbClr val="1AB39F"/>
      </a:accent5>
      <a:accent6>
        <a:srgbClr val="D5393D"/>
      </a:accent6>
      <a:hlink>
        <a:srgbClr val="90BB23"/>
      </a:hlink>
      <a:folHlink>
        <a:srgbClr val="EE7008"/>
      </a:folHlink>
    </a:clrScheme>
    <a:fontScheme name="Marco">
      <a:majorFont>
        <a:latin typeface="Corbel" panose="020B0503020204020204"/>
        <a:ea typeface=""/>
        <a:cs typeface=""/>
        <a:font script="Jpan" typeface="ＭＳ ゴシック"/>
        <a:font script="Hang" typeface="HY중고딕"/>
        <a:font script="Hans" typeface="幼圆"/>
        <a:font script="Hant" typeface="微軟正黑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orbel" panose="020B0503020204020204"/>
        <a:ea typeface=""/>
        <a:cs typeface=""/>
        <a:font script="Jpan" typeface="ＭＳ ゴシック"/>
        <a:font script="Hang" typeface="HY중고딕"/>
        <a:font script="Hans" typeface="幼圆"/>
        <a:font script="Hant" typeface="微軟正黑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Verdana"/>
        <a:font script="Uigh" typeface="Microsoft Uighur"/>
        <a:font script="Geor" typeface="Sylfaen"/>
      </a:minorFont>
    </a:fontScheme>
    <a:fmtScheme name="Marco">
      <a:fillStyleLst>
        <a:solidFill>
          <a:schemeClr val="phClr"/>
        </a:solidFill>
        <a:solidFill>
          <a:schemeClr val="phClr">
            <a:tint val="65000"/>
          </a:schemeClr>
        </a:solidFill>
        <a:solidFill>
          <a:schemeClr val="phClr">
            <a:shade val="80000"/>
            <a:satMod val="150000"/>
          </a:schemeClr>
        </a:solidFill>
      </a:fillStyleLst>
      <a:lnStyleLst>
        <a:ln w="9525" cap="flat" cmpd="sng" algn="ctr">
          <a:solidFill>
            <a:schemeClr val="phClr"/>
          </a:solidFill>
          <a:prstDash val="solid"/>
        </a:ln>
        <a:ln w="10795" cap="flat" cmpd="sng" algn="ctr">
          <a:solidFill>
            <a:schemeClr val="phClr"/>
          </a:solidFill>
          <a:prstDash val="solid"/>
        </a:ln>
        <a:ln w="17145" cap="flat" cmpd="sng" algn="ctr">
          <a:solidFill>
            <a:schemeClr val="phClr">
              <a:shade val="95000"/>
              <a:alpha val="50000"/>
              <a:satMod val="150000"/>
            </a:schemeClr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44450" dist="13970" dir="5400000" algn="ctr" rotWithShape="0">
              <a:srgbClr val="000000">
                <a:alpha val="45000"/>
              </a:srgbClr>
            </a:outerShdw>
          </a:effectLst>
          <a:scene3d>
            <a:camera prst="orthographicFront">
              <a:rot lat="0" lon="0" rev="0"/>
            </a:camera>
            <a:lightRig rig="twoPt" dir="tl"/>
          </a:scene3d>
          <a:sp3d prstMaterial="flat">
            <a:bevelT w="12700" h="25400" prst="coolSlant"/>
          </a:sp3d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20000"/>
                <a:lumMod val="102000"/>
              </a:schemeClr>
            </a:gs>
            <a:gs pos="48000">
              <a:schemeClr val="phClr">
                <a:tint val="98000"/>
                <a:shade val="90000"/>
                <a:satMod val="110000"/>
                <a:lumMod val="103000"/>
              </a:schemeClr>
            </a:gs>
            <a:gs pos="100000">
              <a:schemeClr val="phClr">
                <a:tint val="98000"/>
                <a:shade val="80000"/>
                <a:satMod val="10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Frame" id="{F226E7A2-7162-461C-9490-D27D9DC04E43}" vid="{629A0216-3BBD-45C0-B63F-2683BEA18F60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65"/>
  <sheetViews>
    <sheetView showGridLines="0" tabSelected="1" zoomScale="80" zoomScaleNormal="80" workbookViewId="0">
      <selection activeCell="B4" sqref="B4"/>
    </sheetView>
  </sheetViews>
  <sheetFormatPr baseColWidth="10" defaultRowHeight="15" x14ac:dyDescent="0.25"/>
  <cols>
    <col min="1" max="1" width="8.625" customWidth="1"/>
    <col min="2" max="3" width="29.75" customWidth="1"/>
    <col min="4" max="4" width="14.25" customWidth="1"/>
    <col min="7" max="7" width="20" customWidth="1"/>
    <col min="15" max="15" width="7.375" customWidth="1"/>
    <col min="16" max="16" width="3.5" customWidth="1"/>
    <col min="17" max="17" width="6.625" customWidth="1"/>
    <col min="18" max="18" width="33.875" customWidth="1"/>
  </cols>
  <sheetData>
    <row r="3" spans="1:8" ht="66.75" customHeight="1" x14ac:dyDescent="0.25">
      <c r="G3" s="25" t="s">
        <v>5</v>
      </c>
      <c r="H3" s="10">
        <v>600380.24</v>
      </c>
    </row>
    <row r="4" spans="1:8" ht="23.25" x14ac:dyDescent="0.35">
      <c r="B4" s="15" t="s">
        <v>10</v>
      </c>
      <c r="C4" s="15"/>
    </row>
    <row r="7" spans="1:8" ht="15.75" thickBot="1" x14ac:dyDescent="0.3"/>
    <row r="8" spans="1:8" s="1" customFormat="1" ht="30" customHeight="1" thickBot="1" x14ac:dyDescent="0.3">
      <c r="B8" s="16" t="s">
        <v>0</v>
      </c>
      <c r="C8" s="16" t="s">
        <v>4</v>
      </c>
      <c r="D8" s="17" t="s">
        <v>2</v>
      </c>
    </row>
    <row r="9" spans="1:8" s="3" customFormat="1" ht="29.25" customHeight="1" x14ac:dyDescent="0.25">
      <c r="A9" s="2"/>
      <c r="B9" s="4" t="s">
        <v>7</v>
      </c>
      <c r="C9" s="22">
        <v>367662</v>
      </c>
      <c r="D9" s="5">
        <f>C9/$H$3</f>
        <v>0.61238191316889445</v>
      </c>
    </row>
    <row r="10" spans="1:8" s="3" customFormat="1" ht="21.75" customHeight="1" x14ac:dyDescent="0.25">
      <c r="A10" s="2"/>
      <c r="B10" s="6" t="s">
        <v>18</v>
      </c>
      <c r="C10" s="18">
        <v>48625</v>
      </c>
      <c r="D10" s="7">
        <f>C10/$H$3</f>
        <v>8.0990340388284593E-2</v>
      </c>
      <c r="E10" s="3">
        <v>2</v>
      </c>
    </row>
    <row r="11" spans="1:8" s="3" customFormat="1" ht="28.5" customHeight="1" x14ac:dyDescent="0.25">
      <c r="A11" s="2"/>
      <c r="B11" s="6" t="s">
        <v>15</v>
      </c>
      <c r="C11" s="18">
        <v>42619.83</v>
      </c>
      <c r="D11" s="7">
        <f>C11/$H$3</f>
        <v>7.0988062498525933E-2</v>
      </c>
    </row>
    <row r="12" spans="1:8" s="3" customFormat="1" ht="21.75" customHeight="1" x14ac:dyDescent="0.25">
      <c r="A12" s="2"/>
      <c r="B12" s="6" t="s">
        <v>19</v>
      </c>
      <c r="C12" s="21">
        <v>36432</v>
      </c>
      <c r="D12" s="7">
        <f>C12/$H$3</f>
        <v>6.06815440827966E-2</v>
      </c>
    </row>
    <row r="13" spans="1:8" s="3" customFormat="1" ht="21.75" customHeight="1" x14ac:dyDescent="0.25">
      <c r="B13" s="6" t="s">
        <v>1</v>
      </c>
      <c r="C13" s="18">
        <v>24850</v>
      </c>
      <c r="D13" s="7">
        <f>C13/$H$3</f>
        <v>4.1390436167586066E-2</v>
      </c>
    </row>
    <row r="14" spans="1:8" s="3" customFormat="1" ht="21.75" customHeight="1" x14ac:dyDescent="0.25">
      <c r="B14" s="6" t="s">
        <v>13</v>
      </c>
      <c r="C14" s="20">
        <v>17470</v>
      </c>
      <c r="D14" s="7">
        <f>C14/$H$3</f>
        <v>2.9098226150814026E-2</v>
      </c>
    </row>
    <row r="15" spans="1:8" s="3" customFormat="1" ht="33" customHeight="1" x14ac:dyDescent="0.25">
      <c r="A15" s="2"/>
      <c r="B15" s="6" t="s">
        <v>9</v>
      </c>
      <c r="C15" s="21">
        <v>17000</v>
      </c>
      <c r="D15" s="7">
        <f>C15/$H$3</f>
        <v>2.8315388927523666E-2</v>
      </c>
    </row>
    <row r="16" spans="1:8" s="3" customFormat="1" ht="29.25" customHeight="1" x14ac:dyDescent="0.25">
      <c r="A16" s="2"/>
      <c r="B16" s="6" t="s">
        <v>6</v>
      </c>
      <c r="C16" s="21">
        <v>9882.4500000000007</v>
      </c>
      <c r="D16" s="7">
        <f>C16/$H$3</f>
        <v>1.6460318547459191E-2</v>
      </c>
    </row>
    <row r="17" spans="1:4" s="3" customFormat="1" ht="29.25" customHeight="1" x14ac:dyDescent="0.25">
      <c r="A17" s="2"/>
      <c r="B17" s="6" t="s">
        <v>14</v>
      </c>
      <c r="C17" s="18">
        <v>8900</v>
      </c>
      <c r="D17" s="7">
        <f>C17/$H$3</f>
        <v>1.482393890911533E-2</v>
      </c>
    </row>
    <row r="18" spans="1:4" s="3" customFormat="1" ht="21.75" customHeight="1" x14ac:dyDescent="0.25">
      <c r="A18" s="2"/>
      <c r="B18" s="6" t="s">
        <v>8</v>
      </c>
      <c r="C18" s="18">
        <v>5950.42</v>
      </c>
      <c r="D18" s="7">
        <f>C18/$H$3</f>
        <v>9.9110856813009046E-3</v>
      </c>
    </row>
    <row r="19" spans="1:4" s="3" customFormat="1" ht="21.75" customHeight="1" x14ac:dyDescent="0.25">
      <c r="A19" s="2"/>
      <c r="B19" s="6" t="s">
        <v>12</v>
      </c>
      <c r="C19" s="21">
        <v>5800</v>
      </c>
      <c r="D19" s="7">
        <f>C19/$H$3</f>
        <v>9.6605444576257204E-3</v>
      </c>
    </row>
    <row r="20" spans="1:4" s="3" customFormat="1" ht="21.75" customHeight="1" x14ac:dyDescent="0.25">
      <c r="A20" s="2"/>
      <c r="B20" s="6" t="s">
        <v>11</v>
      </c>
      <c r="C20" s="21">
        <v>5776.54</v>
      </c>
      <c r="D20" s="7">
        <f>C20/$H$3</f>
        <v>9.6214692209057387E-3</v>
      </c>
    </row>
    <row r="21" spans="1:4" s="3" customFormat="1" ht="21.75" customHeight="1" x14ac:dyDescent="0.25">
      <c r="A21" s="2"/>
      <c r="B21" s="6" t="s">
        <v>16</v>
      </c>
      <c r="C21" s="18">
        <v>4950</v>
      </c>
      <c r="D21" s="7">
        <f>C21/$H$3</f>
        <v>8.2447750112495371E-3</v>
      </c>
    </row>
    <row r="22" spans="1:4" s="3" customFormat="1" ht="21.75" customHeight="1" thickBot="1" x14ac:dyDescent="0.3">
      <c r="A22" s="2"/>
      <c r="B22" s="8" t="s">
        <v>17</v>
      </c>
      <c r="C22" s="19">
        <v>4462</v>
      </c>
      <c r="D22" s="9">
        <f>C22/$H$3</f>
        <v>7.4319567879182697E-3</v>
      </c>
    </row>
    <row r="23" spans="1:4" x14ac:dyDescent="0.25">
      <c r="B23" s="11"/>
      <c r="C23" s="11"/>
      <c r="D23" s="11"/>
    </row>
    <row r="24" spans="1:4" x14ac:dyDescent="0.25">
      <c r="B24" s="12" t="s">
        <v>3</v>
      </c>
      <c r="C24" s="14">
        <f>SUM(C9:C22)</f>
        <v>600380.24000000011</v>
      </c>
      <c r="D24" s="24">
        <f>SUM(D9:D22)</f>
        <v>1.0000000000000002</v>
      </c>
    </row>
    <row r="48" ht="15.75" thickBot="1" x14ac:dyDescent="0.3"/>
    <row r="49" spans="2:4" ht="15.75" thickBot="1" x14ac:dyDescent="0.3">
      <c r="B49" s="16" t="s">
        <v>0</v>
      </c>
      <c r="C49" s="16" t="s">
        <v>4</v>
      </c>
      <c r="D49" s="17" t="s">
        <v>2</v>
      </c>
    </row>
    <row r="50" spans="2:4" x14ac:dyDescent="0.25">
      <c r="B50" s="4" t="s">
        <v>17</v>
      </c>
      <c r="C50" s="22">
        <v>4462</v>
      </c>
      <c r="D50" s="5">
        <f>C50/$H$3</f>
        <v>7.4319567879182697E-3</v>
      </c>
    </row>
    <row r="51" spans="2:4" x14ac:dyDescent="0.25">
      <c r="B51" s="6" t="s">
        <v>16</v>
      </c>
      <c r="C51" s="18">
        <v>4950</v>
      </c>
      <c r="D51" s="7">
        <f>C51/$H$3</f>
        <v>8.2447750112495371E-3</v>
      </c>
    </row>
    <row r="52" spans="2:4" x14ac:dyDescent="0.25">
      <c r="B52" s="6" t="s">
        <v>11</v>
      </c>
      <c r="C52" s="21">
        <v>5776.54</v>
      </c>
      <c r="D52" s="7">
        <f>C52/$H$3</f>
        <v>9.6214692209057387E-3</v>
      </c>
    </row>
    <row r="53" spans="2:4" x14ac:dyDescent="0.25">
      <c r="B53" s="6" t="s">
        <v>12</v>
      </c>
      <c r="C53" s="21">
        <v>5800</v>
      </c>
      <c r="D53" s="7">
        <f>C53/$H$3</f>
        <v>9.6605444576257204E-3</v>
      </c>
    </row>
    <row r="54" spans="2:4" x14ac:dyDescent="0.25">
      <c r="B54" s="6" t="s">
        <v>8</v>
      </c>
      <c r="C54" s="18">
        <v>5950.42</v>
      </c>
      <c r="D54" s="7">
        <f>C54/$H$3</f>
        <v>9.9110856813009046E-3</v>
      </c>
    </row>
    <row r="55" spans="2:4" x14ac:dyDescent="0.25">
      <c r="B55" s="6" t="s">
        <v>14</v>
      </c>
      <c r="C55" s="23">
        <v>8900</v>
      </c>
      <c r="D55" s="7">
        <f>C55/$H$3</f>
        <v>1.482393890911533E-2</v>
      </c>
    </row>
    <row r="56" spans="2:4" x14ac:dyDescent="0.25">
      <c r="B56" s="6" t="s">
        <v>6</v>
      </c>
      <c r="C56" s="21">
        <v>9882.4500000000007</v>
      </c>
      <c r="D56" s="7">
        <f>C56/$H$3</f>
        <v>1.6460318547459191E-2</v>
      </c>
    </row>
    <row r="57" spans="2:4" x14ac:dyDescent="0.25">
      <c r="B57" s="6" t="s">
        <v>9</v>
      </c>
      <c r="C57" s="21">
        <v>17000</v>
      </c>
      <c r="D57" s="7">
        <f>C57/$H$3</f>
        <v>2.8315388927523666E-2</v>
      </c>
    </row>
    <row r="58" spans="2:4" x14ac:dyDescent="0.25">
      <c r="B58" s="6" t="s">
        <v>13</v>
      </c>
      <c r="C58" s="21">
        <v>17470</v>
      </c>
      <c r="D58" s="7">
        <f>C58/$H$3</f>
        <v>2.9098226150814026E-2</v>
      </c>
    </row>
    <row r="59" spans="2:4" x14ac:dyDescent="0.25">
      <c r="B59" s="6" t="s">
        <v>1</v>
      </c>
      <c r="C59" s="18">
        <v>24850</v>
      </c>
      <c r="D59" s="7">
        <f>C59/$H$3</f>
        <v>4.1390436167586066E-2</v>
      </c>
    </row>
    <row r="60" spans="2:4" x14ac:dyDescent="0.25">
      <c r="B60" s="6" t="s">
        <v>19</v>
      </c>
      <c r="C60" s="21">
        <v>36432</v>
      </c>
      <c r="D60" s="7">
        <f>C60/$H$3</f>
        <v>6.06815440827966E-2</v>
      </c>
    </row>
    <row r="61" spans="2:4" x14ac:dyDescent="0.25">
      <c r="B61" s="6" t="s">
        <v>15</v>
      </c>
      <c r="C61" s="18">
        <v>42619.83</v>
      </c>
      <c r="D61" s="7">
        <f>C61/$H$3</f>
        <v>7.0988062498525933E-2</v>
      </c>
    </row>
    <row r="62" spans="2:4" x14ac:dyDescent="0.25">
      <c r="B62" s="6" t="s">
        <v>18</v>
      </c>
      <c r="C62" s="18">
        <v>48625</v>
      </c>
      <c r="D62" s="7">
        <f>C62/$H$3</f>
        <v>8.0990340388284593E-2</v>
      </c>
    </row>
    <row r="63" spans="2:4" ht="15.75" thickBot="1" x14ac:dyDescent="0.3">
      <c r="B63" s="8" t="s">
        <v>7</v>
      </c>
      <c r="C63" s="19">
        <v>367662</v>
      </c>
      <c r="D63" s="9">
        <f>C63/$H$3</f>
        <v>0.61238191316889445</v>
      </c>
    </row>
    <row r="64" spans="2:4" x14ac:dyDescent="0.25">
      <c r="B64" s="11"/>
      <c r="C64" s="11"/>
      <c r="D64" s="11"/>
    </row>
    <row r="65" spans="2:4" x14ac:dyDescent="0.25">
      <c r="B65" s="12" t="s">
        <v>3</v>
      </c>
      <c r="C65" s="14">
        <f>SUM(C50:C63)</f>
        <v>600380.24</v>
      </c>
      <c r="D65" s="13">
        <f>SUM(D50:D63)</f>
        <v>1</v>
      </c>
    </row>
  </sheetData>
  <sortState ref="B9:D22">
    <sortCondition descending="1" ref="D9:D22"/>
  </sortState>
  <printOptions horizontalCentered="1"/>
  <pageMargins left="0" right="0" top="0" bottom="0" header="0.31496062992125984" footer="0.31496062992125984"/>
  <pageSetup paperSize="9" scale="6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Volum pressupostari 2018</vt:lpstr>
      <vt:lpstr>'Volum pressupostari 2018'!Área_de_impresión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María Reyes Ramírez Gómez</dc:creator>
  <cp:lastModifiedBy>María Reyes Ramírez Gómez</cp:lastModifiedBy>
  <cp:lastPrinted>2020-02-04T16:13:17Z</cp:lastPrinted>
  <dcterms:created xsi:type="dcterms:W3CDTF">2018-10-29T11:45:15Z</dcterms:created>
  <dcterms:modified xsi:type="dcterms:W3CDTF">2021-01-25T06:10:02Z</dcterms:modified>
</cp:coreProperties>
</file>