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https://uab-my.sharepoint.com/personal/2060429_uab_cat/Documents/Escritorio/IERMB/PER PUJAR AL PORTAL DE TRASPARENCIA/Contractes/"/>
    </mc:Choice>
  </mc:AlternateContent>
  <xr:revisionPtr revIDLastSave="84" documentId="8_{B4E1A6DB-E5A6-447E-BC4E-5A0DC207E52D}" xr6:coauthVersionLast="47" xr6:coauthVersionMax="47" xr10:uidLastSave="{B4F22BEF-DD11-4E88-8DCE-BC30CD10C505}"/>
  <bookViews>
    <workbookView xWindow="-120" yWindow="-120" windowWidth="29040" windowHeight="15840" xr2:uid="{00000000-000D-0000-FFFF-FFFF00000000}"/>
  </bookViews>
  <sheets>
    <sheet name="Volum pressupostari 2021" sheetId="4" r:id="rId1"/>
  </sheets>
  <definedNames>
    <definedName name="_xlnm.Print_Area" localSheetId="0">'Volum pressupostari 2021'!$B$2:$O$32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4" l="1"/>
  <c r="D73" i="4"/>
  <c r="D72" i="4"/>
  <c r="D71" i="4"/>
  <c r="D70" i="4"/>
  <c r="D75" i="4"/>
  <c r="D69" i="4"/>
  <c r="D29" i="4" l="1"/>
  <c r="C32" i="4"/>
  <c r="D28" i="4"/>
  <c r="D27" i="4"/>
  <c r="D26" i="4"/>
  <c r="D25" i="4"/>
  <c r="D24" i="4"/>
  <c r="D21" i="4"/>
  <c r="D23" i="4"/>
  <c r="D22" i="4"/>
  <c r="D20" i="4"/>
  <c r="D19" i="4"/>
  <c r="D18" i="4"/>
  <c r="D17" i="4"/>
  <c r="D16" i="4"/>
  <c r="D15" i="4"/>
  <c r="D14" i="4"/>
  <c r="D13" i="4"/>
  <c r="D12" i="4"/>
  <c r="D10" i="4"/>
  <c r="D9" i="4"/>
  <c r="D30" i="4" l="1"/>
  <c r="D32" i="4" s="1"/>
  <c r="C80" i="4"/>
  <c r="D66" i="4"/>
  <c r="D77" i="4"/>
  <c r="D62" i="4"/>
  <c r="D68" i="4"/>
  <c r="D65" i="4"/>
  <c r="D76" i="4"/>
  <c r="D59" i="4"/>
  <c r="D74" i="4"/>
  <c r="D63" i="4"/>
  <c r="D78" i="4"/>
  <c r="D58" i="4"/>
  <c r="D64" i="4"/>
  <c r="D61" i="4"/>
  <c r="D67" i="4"/>
  <c r="D57" i="4"/>
  <c r="D60" i="4"/>
  <c r="D80" i="4" l="1"/>
</calcChain>
</file>

<file path=xl/sharedStrings.xml><?xml version="1.0" encoding="utf-8"?>
<sst xmlns="http://schemas.openxmlformats.org/spreadsheetml/2006/main" count="54" uniqueCount="28">
  <si>
    <t>Raó Social / Nom i Cognoms</t>
  </si>
  <si>
    <t>UAB</t>
  </si>
  <si>
    <t>%</t>
  </si>
  <si>
    <t>TOTAL</t>
  </si>
  <si>
    <t>Quantia total Adjudicada</t>
  </si>
  <si>
    <t xml:space="preserve">Els càlculs realitzats són sobre el total de la despesa destinada a Contractació Pública: </t>
  </si>
  <si>
    <t>Assessoria d'Infraestructures i Mobilitat, S.L</t>
  </si>
  <si>
    <t>Gesop, S.L</t>
  </si>
  <si>
    <t>Volum pressupostari dels diferents adjudicataris 2021:</t>
  </si>
  <si>
    <t>Opinòmetre, S.L.</t>
  </si>
  <si>
    <t>Carto DB, Inc</t>
  </si>
  <si>
    <t>Cíclica Arquitectura, SCCL</t>
  </si>
  <si>
    <t>Marinva Serveis i Projectes S.L.</t>
  </si>
  <si>
    <t>Associació Equal Saree</t>
  </si>
  <si>
    <t>Momentum LAB</t>
  </si>
  <si>
    <t>Folk i Sànchez Consultors, SCP</t>
  </si>
  <si>
    <t>Gracian Abogados, S.L.P</t>
  </si>
  <si>
    <t>Alfa Tecnologies, S.L</t>
  </si>
  <si>
    <t>Cooperativa Ciutat Invisible</t>
  </si>
  <si>
    <t>Col·lectiu Punt 6, SCCL</t>
  </si>
  <si>
    <t>Marta Bordas Eddy</t>
  </si>
  <si>
    <t>Bru Láin Escandell</t>
  </si>
  <si>
    <t>VAIC Mobility, S.L.</t>
  </si>
  <si>
    <t>Max Gigling</t>
  </si>
  <si>
    <t>María Elisa Ojeda Acosta</t>
  </si>
  <si>
    <t>Fracctal, SCP</t>
  </si>
  <si>
    <t>Creaf</t>
  </si>
  <si>
    <t>Raons Públiques,  SCCL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</si>
</sst>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7" x14ac:knownFonts="1">
    <font>
      <sz val="11"/>
      <color theme="1"/>
      <name val="Corbel"/>
      <family val="2"/>
      <scheme val="minor"/>
    </font>
    <font>
      <b/>
      <sz val="10"/>
      <color theme="1"/>
      <name val="Corbel"/>
      <family val="2"/>
      <scheme val="minor"/>
    </font>
    <font>
      <b/>
      <sz val="11"/>
      <color rgb="FF000000"/>
      <name val="Corbel"/>
      <family val="2"/>
      <scheme val="minor"/>
    </font>
    <font>
      <sz val="10"/>
      <color theme="1"/>
      <name val="Corbel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8"/>
      <color theme="1"/>
      <name val="Corbe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10" fontId="0" fillId="0" borderId="2" xfId="0" applyNumberForma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10" fontId="0" fillId="0" borderId="4" xfId="0" applyNumberForma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10" fontId="0" fillId="0" borderId="6" xfId="0" applyNumberFormat="1" applyFill="1" applyBorder="1" applyAlignment="1">
      <alignment horizontal="center" vertical="center" wrapText="1"/>
    </xf>
    <xf numFmtId="164" fontId="5" fillId="0" borderId="0" xfId="0" applyNumberFormat="1" applyFont="1" applyAlignment="1">
      <alignment vertical="center" wrapText="1"/>
    </xf>
    <xf numFmtId="0" fontId="4" fillId="0" borderId="0" xfId="0" applyFont="1"/>
    <xf numFmtId="0" fontId="5" fillId="0" borderId="0" xfId="0" applyFont="1" applyFill="1" applyBorder="1" applyAlignment="1">
      <alignment horizontal="center" vertical="center" wrapText="1"/>
    </xf>
    <xf numFmtId="10" fontId="5" fillId="0" borderId="0" xfId="0" applyNumberFormat="1" applyFont="1" applyAlignment="1">
      <alignment horizontal="center"/>
    </xf>
    <xf numFmtId="164" fontId="5" fillId="0" borderId="0" xfId="0" applyNumberFormat="1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6" fillId="0" borderId="0" xfId="0" applyFont="1"/>
    <xf numFmtId="0" fontId="0" fillId="0" borderId="0" xfId="0" applyAlignment="1">
      <alignment horizontal="center" vertical="center" wrapText="1"/>
    </xf>
    <xf numFmtId="164" fontId="0" fillId="0" borderId="0" xfId="0" applyNumberFormat="1"/>
    <xf numFmtId="0" fontId="2" fillId="3" borderId="11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164" fontId="4" fillId="0" borderId="9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4" fontId="4" fillId="0" borderId="8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4" fontId="4" fillId="0" borderId="10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ES"/>
              <a:t>Volum pressupostari per adjudicataris 2021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ca-ES"/>
        </a:p>
      </c:txPr>
    </c:title>
    <c:autoTitleDeleted val="0"/>
    <c:plotArea>
      <c:layout>
        <c:manualLayout>
          <c:layoutTarget val="inner"/>
          <c:xMode val="edge"/>
          <c:yMode val="edge"/>
          <c:x val="0.2496438554468029"/>
          <c:y val="6.9216666666666662E-2"/>
          <c:w val="0.7124759858253461"/>
          <c:h val="0.89545288713910764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noFill/>
                    </a:ln>
                    <a:effectLst/>
                  </c:spPr>
                </c15:leaderLines>
              </c:ext>
            </c:extLst>
          </c:dLbls>
          <c:cat>
            <c:strRef>
              <c:f>'Volum pressupostari 2021'!$B$57:$B$78</c:f>
              <c:strCache>
                <c:ptCount val="22"/>
                <c:pt idx="0">
                  <c:v>Fracctal, SCP</c:v>
                </c:pt>
                <c:pt idx="1">
                  <c:v>Creaf</c:v>
                </c:pt>
                <c:pt idx="2">
                  <c:v>Momentum LAB</c:v>
                </c:pt>
                <c:pt idx="3">
                  <c:v>Folk i Sànchez Consultors, SCP</c:v>
                </c:pt>
                <c:pt idx="4">
                  <c:v>Gracian Abogados, S.L.P</c:v>
                </c:pt>
                <c:pt idx="5">
                  <c:v>Alfa Tecnologies, S.L</c:v>
                </c:pt>
                <c:pt idx="6">
                  <c:v>Cooperativa Ciutat Invisible</c:v>
                </c:pt>
                <c:pt idx="7">
                  <c:v>Col·lectiu Punt 6, SCCL</c:v>
                </c:pt>
                <c:pt idx="8">
                  <c:v>Marta Bordas Eddy</c:v>
                </c:pt>
                <c:pt idx="9">
                  <c:v>Bru Láin Escandell</c:v>
                </c:pt>
                <c:pt idx="10">
                  <c:v>Marinva Serveis i Projectes S.L.</c:v>
                </c:pt>
                <c:pt idx="11">
                  <c:v>Associació Equal Saree</c:v>
                </c:pt>
                <c:pt idx="12">
                  <c:v>VAIC Mobility, S.L.</c:v>
                </c:pt>
                <c:pt idx="13">
                  <c:v>María Elisa Ojeda Acosta</c:v>
                </c:pt>
                <c:pt idx="14">
                  <c:v>Raons Públiques,  SCCL</c:v>
                </c:pt>
                <c:pt idx="15">
                  <c:v>UAB</c:v>
                </c:pt>
                <c:pt idx="16">
                  <c:v>Assessoria d'Infraestructures i Mobilitat, S.L</c:v>
                </c:pt>
                <c:pt idx="17">
                  <c:v>Carto DB, Inc</c:v>
                </c:pt>
                <c:pt idx="18">
                  <c:v>Max Gigling</c:v>
                </c:pt>
                <c:pt idx="19">
                  <c:v>Cíclica Arquitectura, SCCL</c:v>
                </c:pt>
                <c:pt idx="20">
                  <c:v>Gesop, S.L</c:v>
                </c:pt>
                <c:pt idx="21">
                  <c:v>Opinòmetre, S.L.</c:v>
                </c:pt>
              </c:strCache>
            </c:strRef>
          </c:cat>
          <c:val>
            <c:numRef>
              <c:f>'Volum pressupostari 2021'!$D$57:$D$78</c:f>
              <c:numCache>
                <c:formatCode>0.00%</c:formatCode>
                <c:ptCount val="22"/>
                <c:pt idx="0">
                  <c:v>7.115970852356086E-3</c:v>
                </c:pt>
                <c:pt idx="1">
                  <c:v>7.1792239265992507E-3</c:v>
                </c:pt>
                <c:pt idx="2">
                  <c:v>8.3019659944154334E-3</c:v>
                </c:pt>
                <c:pt idx="3">
                  <c:v>8.3494058000978082E-3</c:v>
                </c:pt>
                <c:pt idx="4">
                  <c:v>1.1069287992553911E-2</c:v>
                </c:pt>
                <c:pt idx="5">
                  <c:v>1.1432993169452111E-2</c:v>
                </c:pt>
                <c:pt idx="6">
                  <c:v>1.3068812548991726E-2</c:v>
                </c:pt>
                <c:pt idx="7">
                  <c:v>1.7078330045654608E-2</c:v>
                </c:pt>
                <c:pt idx="8">
                  <c:v>1.8975922272949561E-2</c:v>
                </c:pt>
                <c:pt idx="9">
                  <c:v>1.8975922272949561E-2</c:v>
                </c:pt>
                <c:pt idx="10">
                  <c:v>1.903601269348057E-2</c:v>
                </c:pt>
                <c:pt idx="11">
                  <c:v>2.0217263854971679E-2</c:v>
                </c:pt>
                <c:pt idx="12">
                  <c:v>2.2466701307744242E-2</c:v>
                </c:pt>
                <c:pt idx="13">
                  <c:v>2.3087372098755301E-2</c:v>
                </c:pt>
                <c:pt idx="14">
                  <c:v>2.3103185367316089E-2</c:v>
                </c:pt>
                <c:pt idx="15">
                  <c:v>2.3523865750838823E-2</c:v>
                </c:pt>
                <c:pt idx="16">
                  <c:v>2.3688276304065371E-2</c:v>
                </c:pt>
                <c:pt idx="17">
                  <c:v>2.3719902841186954E-2</c:v>
                </c:pt>
                <c:pt idx="18">
                  <c:v>4.5858478826294777E-2</c:v>
                </c:pt>
                <c:pt idx="19">
                  <c:v>6.1988012758301902E-2</c:v>
                </c:pt>
                <c:pt idx="20">
                  <c:v>0.19929867500492041</c:v>
                </c:pt>
                <c:pt idx="21">
                  <c:v>0.39246441557165229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50-41D2-9852-DAFBFCD699A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410844424"/>
        <c:axId val="410847376"/>
      </c:barChart>
      <c:catAx>
        <c:axId val="4108444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baseline="0">
                <a:solidFill>
                  <a:schemeClr val="lt1">
                    <a:lumMod val="9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410847376"/>
        <c:crosses val="autoZero"/>
        <c:auto val="1"/>
        <c:lblAlgn val="ctr"/>
        <c:lblOffset val="100"/>
        <c:noMultiLvlLbl val="0"/>
      </c:catAx>
      <c:valAx>
        <c:axId val="4108473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baseline="0">
                <a:solidFill>
                  <a:schemeClr val="lt1">
                    <a:lumMod val="9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4108444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415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>
        <a:solidFill>
          <a:schemeClr val="tx1"/>
        </a:solidFill>
      </a:ln>
    </cs:spPr>
    <cs:defRPr sz="900"/>
  </cs:axisTitle>
  <cs:categoryAxis>
    <cs:lnRef idx="0"/>
    <cs:fillRef idx="0"/>
    <cs:effectRef idx="0"/>
    <cs:fontRef idx="minor">
      <a:schemeClr val="lt1">
        <a:lumMod val="9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bg1"/>
    </cs:fontRef>
    <cs:defRPr sz="900" kern="1200"/>
    <cs:bodyPr lIns="38100" tIns="19050" rIns="38100" bIns="19050">
      <a:spAutoFit/>
    </cs:bodyPr>
  </cs:dataLabel>
  <cs:dataLabelCallout>
    <cs:lnRef idx="0"/>
    <cs:fillRef idx="0"/>
    <cs:effectRef idx="0"/>
    <cs:fontRef idx="minor">
      <a:schemeClr val="lt1">
        <a:lumMod val="95000"/>
      </a:schemeClr>
    </cs:fontRef>
    <cs:spPr>
      <a:solidFill>
        <a:schemeClr val="lt1"/>
      </a:solidFill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  <a:ln>
        <a:solidFill>
          <a:schemeClr val="tx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95000"/>
      </a:schemeClr>
    </cs:fontRef>
    <cs:defRPr sz="900"/>
  </cs:dataTable>
  <cs:downBar>
    <cs:lnRef idx="0"/>
    <cs:fillRef idx="0"/>
    <cs:effectRef idx="0"/>
    <cs:fontRef idx="minor">
      <a:schemeClr val="tx1"/>
    </cs:fontRef>
    <cs:spPr>
      <a:solidFill>
        <a:schemeClr val="dk1"/>
      </a:solidFill>
    </cs:spPr>
  </cs:downBar>
  <cs:dropLine>
    <cs:lnRef idx="0"/>
    <cs:fillRef idx="0"/>
    <cs:effectRef idx="0"/>
    <cs:fontRef idx="minor">
      <a:schemeClr val="tx1"/>
    </cs:fontRef>
  </cs:dropLine>
  <cs:errorBar>
    <cs:lnRef idx="0"/>
    <cs:fillRef idx="0"/>
    <cs:effectRef idx="0"/>
    <cs:fontRef idx="minor">
      <a:schemeClr val="tx1"/>
    </cs:fontRef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</cs:hiLoLine>
  <cs:leaderLine>
    <cs:lnRef idx="0"/>
    <cs:fillRef idx="0"/>
    <cs:effectRef idx="0"/>
    <cs:fontRef idx="minor">
      <a:schemeClr val="tx1"/>
    </cs:fontRef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9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lt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lt1">
        <a:lumMod val="95000"/>
      </a:schemeClr>
    </cs:fontRef>
    <cs:defRPr sz="9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lt1">
        <a:lumMod val="9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142874</xdr:colOff>
      <xdr:row>6</xdr:row>
      <xdr:rowOff>154782</xdr:rowOff>
    </xdr:from>
    <xdr:to>
      <xdr:col>14</xdr:col>
      <xdr:colOff>750093</xdr:colOff>
      <xdr:row>30</xdr:row>
      <xdr:rowOff>107157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1018120</xdr:colOff>
      <xdr:row>2</xdr:row>
      <xdr:rowOff>524301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57225" y="381000"/>
          <a:ext cx="1018120" cy="5243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arco">
  <a:themeElements>
    <a:clrScheme name="Marco">
      <a:dk1>
        <a:srgbClr val="000000"/>
      </a:dk1>
      <a:lt1>
        <a:srgbClr val="FFFFFF"/>
      </a:lt1>
      <a:dk2>
        <a:srgbClr val="545454"/>
      </a:dk2>
      <a:lt2>
        <a:srgbClr val="BFBFBF"/>
      </a:lt2>
      <a:accent1>
        <a:srgbClr val="40BAD2"/>
      </a:accent1>
      <a:accent2>
        <a:srgbClr val="FAB900"/>
      </a:accent2>
      <a:accent3>
        <a:srgbClr val="90BB23"/>
      </a:accent3>
      <a:accent4>
        <a:srgbClr val="EE7008"/>
      </a:accent4>
      <a:accent5>
        <a:srgbClr val="1AB39F"/>
      </a:accent5>
      <a:accent6>
        <a:srgbClr val="D5393D"/>
      </a:accent6>
      <a:hlink>
        <a:srgbClr val="90BB23"/>
      </a:hlink>
      <a:folHlink>
        <a:srgbClr val="EE7008"/>
      </a:folHlink>
    </a:clrScheme>
    <a:fontScheme name="Marco">
      <a:majorFont>
        <a:latin typeface="Corbel" panose="020B0503020204020204"/>
        <a:ea typeface=""/>
        <a:cs typeface=""/>
        <a:font script="Jpan" typeface="ＭＳ ゴシック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orbel" panose="020B0503020204020204"/>
        <a:ea typeface=""/>
        <a:cs typeface=""/>
        <a:font script="Jpan" typeface="ＭＳ ゴシック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Marco">
      <a:fillStyleLst>
        <a:solidFill>
          <a:schemeClr val="phClr"/>
        </a:solidFill>
        <a:solidFill>
          <a:schemeClr val="phClr">
            <a:tint val="65000"/>
          </a:schemeClr>
        </a:solidFill>
        <a:solidFill>
          <a:schemeClr val="phClr">
            <a:shade val="80000"/>
            <a:satMod val="150000"/>
          </a:schemeClr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10795" cap="flat" cmpd="sng" algn="ctr">
          <a:solidFill>
            <a:schemeClr val="phClr"/>
          </a:solidFill>
          <a:prstDash val="solid"/>
        </a:ln>
        <a:ln w="17145" cap="flat" cmpd="sng" algn="ctr">
          <a:solidFill>
            <a:schemeClr val="phClr">
              <a:shade val="95000"/>
              <a:alpha val="50000"/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44450" dist="13970" dir="5400000" algn="ctr" rotWithShape="0">
              <a:srgbClr val="000000">
                <a:alpha val="45000"/>
              </a:srgbClr>
            </a:outerShdw>
          </a:effectLst>
          <a:scene3d>
            <a:camera prst="orthographicFront">
              <a:rot lat="0" lon="0" rev="0"/>
            </a:camera>
            <a:lightRig rig="twoPt" dir="tl"/>
          </a:scene3d>
          <a:sp3d prstMaterial="flat">
            <a:bevelT w="12700" h="25400" prst="coolSlant"/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20000"/>
                <a:lumMod val="102000"/>
              </a:schemeClr>
            </a:gs>
            <a:gs pos="48000">
              <a:schemeClr val="phClr">
                <a:tint val="98000"/>
                <a:shade val="90000"/>
                <a:satMod val="110000"/>
                <a:lumMod val="103000"/>
              </a:schemeClr>
            </a:gs>
            <a:gs pos="100000">
              <a:schemeClr val="phClr">
                <a:tint val="98000"/>
                <a:shade val="80000"/>
                <a:satMod val="10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Frame" id="{F226E7A2-7162-461C-9490-D27D9DC04E43}" vid="{629A0216-3BBD-45C0-B63F-2683BEA18F60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I80"/>
  <sheetViews>
    <sheetView showGridLines="0" tabSelected="1" zoomScale="80" zoomScaleNormal="80" workbookViewId="0">
      <selection activeCell="B8" sqref="B8"/>
    </sheetView>
  </sheetViews>
  <sheetFormatPr baseColWidth="10" defaultRowHeight="15" x14ac:dyDescent="0.25"/>
  <cols>
    <col min="1" max="1" width="8.625" customWidth="1"/>
    <col min="2" max="3" width="29.75" customWidth="1"/>
    <col min="4" max="4" width="14.25" customWidth="1"/>
    <col min="7" max="7" width="18.875" customWidth="1"/>
    <col min="16" max="16" width="3.5" customWidth="1"/>
    <col min="17" max="17" width="36.5" customWidth="1"/>
    <col min="18" max="18" width="11.75" customWidth="1"/>
  </cols>
  <sheetData>
    <row r="3" spans="1:8" ht="66.75" customHeight="1" x14ac:dyDescent="0.25">
      <c r="G3" s="18" t="s">
        <v>5</v>
      </c>
      <c r="H3" s="10">
        <v>765180.2</v>
      </c>
    </row>
    <row r="4" spans="1:8" ht="23.25" x14ac:dyDescent="0.35">
      <c r="B4" s="17" t="s">
        <v>8</v>
      </c>
      <c r="C4" s="17"/>
    </row>
    <row r="7" spans="1:8" ht="15.75" thickBot="1" x14ac:dyDescent="0.3"/>
    <row r="8" spans="1:8" s="1" customFormat="1" ht="30" customHeight="1" thickBot="1" x14ac:dyDescent="0.3">
      <c r="B8" s="15" t="s">
        <v>0</v>
      </c>
      <c r="C8" s="15" t="s">
        <v>4</v>
      </c>
      <c r="D8" s="16" t="s">
        <v>2</v>
      </c>
    </row>
    <row r="9" spans="1:8" s="3" customFormat="1" ht="29.25" customHeight="1" x14ac:dyDescent="0.25">
      <c r="A9" s="2"/>
      <c r="B9" s="4" t="s">
        <v>9</v>
      </c>
      <c r="C9" s="24">
        <v>300306</v>
      </c>
      <c r="D9" s="5">
        <f>C9/$H$3</f>
        <v>0.39246441557165229</v>
      </c>
    </row>
    <row r="10" spans="1:8" s="3" customFormat="1" ht="21.75" customHeight="1" x14ac:dyDescent="0.25">
      <c r="A10" s="2"/>
      <c r="B10" s="6" t="s">
        <v>7</v>
      </c>
      <c r="C10" s="22">
        <v>152499.4</v>
      </c>
      <c r="D10" s="7">
        <f>C10/$H$3</f>
        <v>0.19929867500492041</v>
      </c>
      <c r="E10" s="3">
        <v>2</v>
      </c>
    </row>
    <row r="11" spans="1:8" s="3" customFormat="1" ht="28.5" customHeight="1" x14ac:dyDescent="0.25">
      <c r="A11" s="2"/>
      <c r="B11" s="6" t="s">
        <v>11</v>
      </c>
      <c r="C11" s="22">
        <v>47432</v>
      </c>
      <c r="D11" s="7">
        <f>C11/$H$3</f>
        <v>6.1988012758301902E-2</v>
      </c>
    </row>
    <row r="12" spans="1:8" s="3" customFormat="1" ht="33.75" customHeight="1" x14ac:dyDescent="0.25">
      <c r="A12" s="2"/>
      <c r="B12" s="6" t="s">
        <v>23</v>
      </c>
      <c r="C12" s="22">
        <v>35090</v>
      </c>
      <c r="D12" s="7">
        <f>C12/$H$3</f>
        <v>4.5858478826294777E-2</v>
      </c>
    </row>
    <row r="13" spans="1:8" s="3" customFormat="1" ht="35.25" customHeight="1" x14ac:dyDescent="0.25">
      <c r="B13" s="6" t="s">
        <v>10</v>
      </c>
      <c r="C13" s="22">
        <v>18150</v>
      </c>
      <c r="D13" s="7">
        <f>C13/$H$3</f>
        <v>2.3719902841186954E-2</v>
      </c>
    </row>
    <row r="14" spans="1:8" s="3" customFormat="1" ht="33" customHeight="1" x14ac:dyDescent="0.25">
      <c r="A14" s="2"/>
      <c r="B14" s="25" t="s">
        <v>6</v>
      </c>
      <c r="C14" s="22">
        <v>18125.8</v>
      </c>
      <c r="D14" s="7">
        <f>C14/$H$3</f>
        <v>2.3688276304065371E-2</v>
      </c>
    </row>
    <row r="15" spans="1:8" s="3" customFormat="1" ht="29.25" customHeight="1" x14ac:dyDescent="0.25">
      <c r="A15" s="2"/>
      <c r="B15" s="25" t="s">
        <v>1</v>
      </c>
      <c r="C15" s="22">
        <v>17999.996299999999</v>
      </c>
      <c r="D15" s="7">
        <f>C15/$H$3</f>
        <v>2.3523865750838823E-2</v>
      </c>
    </row>
    <row r="16" spans="1:8" s="3" customFormat="1" ht="29.25" customHeight="1" x14ac:dyDescent="0.25">
      <c r="A16" s="2"/>
      <c r="B16" s="25" t="s">
        <v>27</v>
      </c>
      <c r="C16" s="22">
        <v>17678.099999999999</v>
      </c>
      <c r="D16" s="7">
        <f>C16/$H$3</f>
        <v>2.3103185367316089E-2</v>
      </c>
    </row>
    <row r="17" spans="1:4" s="3" customFormat="1" ht="29.25" customHeight="1" x14ac:dyDescent="0.25">
      <c r="A17" s="2"/>
      <c r="B17" s="25" t="s">
        <v>24</v>
      </c>
      <c r="C17" s="22">
        <v>17666</v>
      </c>
      <c r="D17" s="7">
        <f>C17/$H$3</f>
        <v>2.3087372098755301E-2</v>
      </c>
    </row>
    <row r="18" spans="1:4" s="3" customFormat="1" ht="21.75" customHeight="1" x14ac:dyDescent="0.25">
      <c r="A18" s="2"/>
      <c r="B18" s="25" t="s">
        <v>22</v>
      </c>
      <c r="C18" s="22">
        <v>17191.075000000001</v>
      </c>
      <c r="D18" s="7">
        <f>C18/$H$3</f>
        <v>2.2466701307744242E-2</v>
      </c>
    </row>
    <row r="19" spans="1:4" s="3" customFormat="1" ht="21.75" customHeight="1" x14ac:dyDescent="0.25">
      <c r="A19" s="2"/>
      <c r="B19" s="6" t="s">
        <v>13</v>
      </c>
      <c r="C19" s="22">
        <v>15469.85</v>
      </c>
      <c r="D19" s="7">
        <f>C19/$H$3</f>
        <v>2.0217263854971679E-2</v>
      </c>
    </row>
    <row r="20" spans="1:4" s="3" customFormat="1" ht="26.25" customHeight="1" x14ac:dyDescent="0.25">
      <c r="A20" s="2"/>
      <c r="B20" s="6" t="s">
        <v>12</v>
      </c>
      <c r="C20" s="22">
        <v>14565.98</v>
      </c>
      <c r="D20" s="7">
        <f>C20/$H$3</f>
        <v>1.903601269348057E-2</v>
      </c>
    </row>
    <row r="21" spans="1:4" s="3" customFormat="1" ht="30" customHeight="1" x14ac:dyDescent="0.25">
      <c r="A21" s="2"/>
      <c r="B21" s="25" t="s">
        <v>20</v>
      </c>
      <c r="C21" s="22">
        <v>14520</v>
      </c>
      <c r="D21" s="7">
        <f>C21/$H$3</f>
        <v>1.8975922272949561E-2</v>
      </c>
    </row>
    <row r="22" spans="1:4" s="3" customFormat="1" ht="28.5" customHeight="1" x14ac:dyDescent="0.25">
      <c r="A22" s="2"/>
      <c r="B22" s="25" t="s">
        <v>21</v>
      </c>
      <c r="C22" s="22">
        <v>14520</v>
      </c>
      <c r="D22" s="7">
        <f>C22/$H$3</f>
        <v>1.8975922272949561E-2</v>
      </c>
    </row>
    <row r="23" spans="1:4" s="3" customFormat="1" ht="28.5" customHeight="1" x14ac:dyDescent="0.25">
      <c r="A23" s="2"/>
      <c r="B23" s="25" t="s">
        <v>19</v>
      </c>
      <c r="C23" s="22">
        <v>13068</v>
      </c>
      <c r="D23" s="7">
        <f>C23/$H$3</f>
        <v>1.7078330045654608E-2</v>
      </c>
    </row>
    <row r="24" spans="1:4" s="3" customFormat="1" ht="21.75" customHeight="1" x14ac:dyDescent="0.25">
      <c r="A24" s="2"/>
      <c r="B24" s="25" t="s">
        <v>18</v>
      </c>
      <c r="C24" s="22">
        <v>9999.9965999999986</v>
      </c>
      <c r="D24" s="7">
        <f>C24/$H$3</f>
        <v>1.3068812548991726E-2</v>
      </c>
    </row>
    <row r="25" spans="1:4" s="3" customFormat="1" ht="21.75" customHeight="1" x14ac:dyDescent="0.25">
      <c r="B25" s="25" t="s">
        <v>17</v>
      </c>
      <c r="C25" s="22">
        <v>8748.2999999999993</v>
      </c>
      <c r="D25" s="7">
        <f>C25/$H$3</f>
        <v>1.1432993169452111E-2</v>
      </c>
    </row>
    <row r="26" spans="1:4" s="3" customFormat="1" ht="33" customHeight="1" x14ac:dyDescent="0.25">
      <c r="A26" s="2"/>
      <c r="B26" s="25" t="s">
        <v>16</v>
      </c>
      <c r="C26" s="22">
        <v>8470</v>
      </c>
      <c r="D26" s="7">
        <f>C26/$H$3</f>
        <v>1.1069287992553911E-2</v>
      </c>
    </row>
    <row r="27" spans="1:4" s="3" customFormat="1" ht="29.25" customHeight="1" x14ac:dyDescent="0.25">
      <c r="A27" s="2"/>
      <c r="B27" s="25" t="s">
        <v>15</v>
      </c>
      <c r="C27" s="22">
        <v>6388.8</v>
      </c>
      <c r="D27" s="7">
        <f>C27/$H$3</f>
        <v>8.3494058000978082E-3</v>
      </c>
    </row>
    <row r="28" spans="1:4" s="3" customFormat="1" ht="29.25" customHeight="1" x14ac:dyDescent="0.25">
      <c r="A28" s="2"/>
      <c r="B28" s="25" t="s">
        <v>14</v>
      </c>
      <c r="C28" s="22">
        <v>6352.5</v>
      </c>
      <c r="D28" s="7">
        <f>C28/$H$3</f>
        <v>8.3019659944154334E-3</v>
      </c>
    </row>
    <row r="29" spans="1:4" s="3" customFormat="1" ht="29.25" customHeight="1" x14ac:dyDescent="0.25">
      <c r="A29" s="2"/>
      <c r="B29" s="25" t="s">
        <v>26</v>
      </c>
      <c r="C29" s="22">
        <v>5493.4</v>
      </c>
      <c r="D29" s="7">
        <f>C29/$H$3</f>
        <v>7.1792239265992507E-3</v>
      </c>
    </row>
    <row r="30" spans="1:4" s="3" customFormat="1" ht="26.25" customHeight="1" thickBot="1" x14ac:dyDescent="0.3">
      <c r="A30" s="2"/>
      <c r="B30" s="27" t="s">
        <v>25</v>
      </c>
      <c r="C30" s="26">
        <v>5445</v>
      </c>
      <c r="D30" s="9">
        <f>C30/$H$3</f>
        <v>7.115970852356086E-3</v>
      </c>
    </row>
    <row r="31" spans="1:4" x14ac:dyDescent="0.25">
      <c r="B31" s="11"/>
      <c r="C31" s="11"/>
      <c r="D31" s="11"/>
    </row>
    <row r="32" spans="1:4" x14ac:dyDescent="0.25">
      <c r="B32" s="12" t="s">
        <v>3</v>
      </c>
      <c r="C32" s="14">
        <f>SUM(C9:C30)</f>
        <v>765180.19790000003</v>
      </c>
      <c r="D32" s="13">
        <f>SUM(D9:D30)</f>
        <v>0.99999999725554833</v>
      </c>
    </row>
    <row r="55" spans="2:9" ht="15.75" thickBot="1" x14ac:dyDescent="0.3"/>
    <row r="56" spans="2:9" ht="15.75" thickBot="1" x14ac:dyDescent="0.3">
      <c r="B56" s="20" t="s">
        <v>0</v>
      </c>
      <c r="C56" s="20" t="s">
        <v>4</v>
      </c>
      <c r="D56" s="21" t="s">
        <v>2</v>
      </c>
    </row>
    <row r="57" spans="2:9" x14ac:dyDescent="0.25">
      <c r="B57" s="23" t="s">
        <v>25</v>
      </c>
      <c r="C57" s="24">
        <v>5445</v>
      </c>
      <c r="D57" s="5">
        <f>C57/$H$3</f>
        <v>7.115970852356086E-3</v>
      </c>
    </row>
    <row r="58" spans="2:9" x14ac:dyDescent="0.25">
      <c r="B58" s="25" t="s">
        <v>26</v>
      </c>
      <c r="C58" s="22">
        <v>5493.4</v>
      </c>
      <c r="D58" s="7">
        <f>C58/$H$3</f>
        <v>7.1792239265992507E-3</v>
      </c>
    </row>
    <row r="59" spans="2:9" x14ac:dyDescent="0.25">
      <c r="B59" s="25" t="s">
        <v>14</v>
      </c>
      <c r="C59" s="22">
        <v>6352.5</v>
      </c>
      <c r="D59" s="7">
        <f>C59/$H$3</f>
        <v>8.3019659944154334E-3</v>
      </c>
    </row>
    <row r="60" spans="2:9" x14ac:dyDescent="0.25">
      <c r="B60" s="25" t="s">
        <v>15</v>
      </c>
      <c r="C60" s="22">
        <v>6388.8</v>
      </c>
      <c r="D60" s="7">
        <f>C60/$H$3</f>
        <v>8.3494058000978082E-3</v>
      </c>
    </row>
    <row r="61" spans="2:9" x14ac:dyDescent="0.25">
      <c r="B61" s="25" t="s">
        <v>16</v>
      </c>
      <c r="C61" s="22">
        <v>8470</v>
      </c>
      <c r="D61" s="7">
        <f>C61/$H$3</f>
        <v>1.1069287992553911E-2</v>
      </c>
    </row>
    <row r="62" spans="2:9" x14ac:dyDescent="0.25">
      <c r="B62" s="25" t="s">
        <v>17</v>
      </c>
      <c r="C62" s="22">
        <v>8748.2999999999993</v>
      </c>
      <c r="D62" s="7">
        <f>C62/$H$3</f>
        <v>1.1432993169452111E-2</v>
      </c>
      <c r="I62" s="19"/>
    </row>
    <row r="63" spans="2:9" x14ac:dyDescent="0.25">
      <c r="B63" s="25" t="s">
        <v>18</v>
      </c>
      <c r="C63" s="22">
        <v>9999.9965999999986</v>
      </c>
      <c r="D63" s="7">
        <f>C63/$H$3</f>
        <v>1.3068812548991726E-2</v>
      </c>
    </row>
    <row r="64" spans="2:9" x14ac:dyDescent="0.25">
      <c r="B64" s="25" t="s">
        <v>19</v>
      </c>
      <c r="C64" s="22">
        <v>13068</v>
      </c>
      <c r="D64" s="7">
        <f>C64/$H$3</f>
        <v>1.7078330045654608E-2</v>
      </c>
    </row>
    <row r="65" spans="2:8" x14ac:dyDescent="0.25">
      <c r="B65" s="25" t="s">
        <v>20</v>
      </c>
      <c r="C65" s="22">
        <v>14520</v>
      </c>
      <c r="D65" s="7">
        <f>C65/$H$3</f>
        <v>1.8975922272949561E-2</v>
      </c>
    </row>
    <row r="66" spans="2:8" x14ac:dyDescent="0.25">
      <c r="B66" s="25" t="s">
        <v>21</v>
      </c>
      <c r="C66" s="22">
        <v>14520</v>
      </c>
      <c r="D66" s="7">
        <f>C66/$H$3</f>
        <v>1.8975922272949561E-2</v>
      </c>
    </row>
    <row r="67" spans="2:8" x14ac:dyDescent="0.25">
      <c r="B67" s="6" t="s">
        <v>12</v>
      </c>
      <c r="C67" s="22">
        <v>14565.98</v>
      </c>
      <c r="D67" s="7">
        <f>C67/$H$3</f>
        <v>1.903601269348057E-2</v>
      </c>
    </row>
    <row r="68" spans="2:8" x14ac:dyDescent="0.25">
      <c r="B68" s="6" t="s">
        <v>13</v>
      </c>
      <c r="C68" s="22">
        <v>15469.85</v>
      </c>
      <c r="D68" s="7">
        <f>C68/$H$3</f>
        <v>2.0217263854971679E-2</v>
      </c>
    </row>
    <row r="69" spans="2:8" x14ac:dyDescent="0.25">
      <c r="B69" s="25" t="s">
        <v>22</v>
      </c>
      <c r="C69" s="22">
        <v>17191.075000000001</v>
      </c>
      <c r="D69" s="7">
        <f>C69/$H$3</f>
        <v>2.2466701307744242E-2</v>
      </c>
      <c r="H69" s="19"/>
    </row>
    <row r="70" spans="2:8" x14ac:dyDescent="0.25">
      <c r="B70" s="25" t="s">
        <v>24</v>
      </c>
      <c r="C70" s="22">
        <v>17666</v>
      </c>
      <c r="D70" s="7">
        <f>C70/$H$3</f>
        <v>2.3087372098755301E-2</v>
      </c>
    </row>
    <row r="71" spans="2:8" x14ac:dyDescent="0.25">
      <c r="B71" s="25" t="s">
        <v>27</v>
      </c>
      <c r="C71" s="22">
        <v>17678.099999999999</v>
      </c>
      <c r="D71" s="7">
        <f>C71/$H$3</f>
        <v>2.3103185367316089E-2</v>
      </c>
    </row>
    <row r="72" spans="2:8" x14ac:dyDescent="0.25">
      <c r="B72" s="25" t="s">
        <v>1</v>
      </c>
      <c r="C72" s="22">
        <v>17999.996299999999</v>
      </c>
      <c r="D72" s="7">
        <f>C72/$H$3</f>
        <v>2.3523865750838823E-2</v>
      </c>
    </row>
    <row r="73" spans="2:8" x14ac:dyDescent="0.25">
      <c r="B73" s="25" t="s">
        <v>6</v>
      </c>
      <c r="C73" s="22">
        <v>18125.8</v>
      </c>
      <c r="D73" s="7">
        <f>C73/$H$3</f>
        <v>2.3688276304065371E-2</v>
      </c>
    </row>
    <row r="74" spans="2:8" ht="24" customHeight="1" x14ac:dyDescent="0.25">
      <c r="B74" s="6" t="s">
        <v>10</v>
      </c>
      <c r="C74" s="22">
        <v>18150</v>
      </c>
      <c r="D74" s="7">
        <f>C74/$H$3</f>
        <v>2.3719902841186954E-2</v>
      </c>
    </row>
    <row r="75" spans="2:8" x14ac:dyDescent="0.25">
      <c r="B75" s="6" t="s">
        <v>23</v>
      </c>
      <c r="C75" s="22">
        <v>35090</v>
      </c>
      <c r="D75" s="7">
        <f>C75/$H$3</f>
        <v>4.5858478826294777E-2</v>
      </c>
    </row>
    <row r="76" spans="2:8" x14ac:dyDescent="0.25">
      <c r="B76" s="6" t="s">
        <v>11</v>
      </c>
      <c r="C76" s="22">
        <v>47432</v>
      </c>
      <c r="D76" s="7">
        <f>C76/$H$3</f>
        <v>6.1988012758301902E-2</v>
      </c>
    </row>
    <row r="77" spans="2:8" x14ac:dyDescent="0.25">
      <c r="B77" s="6" t="s">
        <v>7</v>
      </c>
      <c r="C77" s="22">
        <v>152499.4</v>
      </c>
      <c r="D77" s="7">
        <f>C77/$H$3</f>
        <v>0.19929867500492041</v>
      </c>
    </row>
    <row r="78" spans="2:8" ht="15.75" thickBot="1" x14ac:dyDescent="0.3">
      <c r="B78" s="8" t="s">
        <v>9</v>
      </c>
      <c r="C78" s="26">
        <v>300306</v>
      </c>
      <c r="D78" s="9">
        <f>C78/$H$3</f>
        <v>0.39246441557165229</v>
      </c>
    </row>
    <row r="79" spans="2:8" x14ac:dyDescent="0.25">
      <c r="B79" s="11"/>
      <c r="C79" s="11"/>
      <c r="D79" s="11"/>
    </row>
    <row r="80" spans="2:8" x14ac:dyDescent="0.25">
      <c r="B80" s="12" t="s">
        <v>3</v>
      </c>
      <c r="C80" s="14">
        <f>SUM(C57:C78)</f>
        <v>765180.19790000003</v>
      </c>
      <c r="D80" s="13">
        <f>SUM(D57:D78)</f>
        <v>0.99999999725554845</v>
      </c>
    </row>
  </sheetData>
  <sortState xmlns:xlrd2="http://schemas.microsoft.com/office/spreadsheetml/2017/richdata2" ref="B9:D30">
    <sortCondition descending="1" ref="D9:D30"/>
  </sortState>
  <printOptions horizontalCentered="1"/>
  <pageMargins left="0" right="0" top="0" bottom="0" header="0.31496062992125984" footer="0.31496062992125984"/>
  <pageSetup paperSize="9" scale="60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B26B4F77A253745BEB532A475AA1404" ma:contentTypeVersion="13" ma:contentTypeDescription="Crea un document nou" ma:contentTypeScope="" ma:versionID="0352c883437b6abc94bccbf640a62e9d">
  <xsd:schema xmlns:xsd="http://www.w3.org/2001/XMLSchema" xmlns:xs="http://www.w3.org/2001/XMLSchema" xmlns:p="http://schemas.microsoft.com/office/2006/metadata/properties" xmlns:ns2="8bbe3a3b-e8e0-4c60-85a0-914a76045c4b" xmlns:ns3="977d640c-2baf-417a-bfef-cea2a0cd824b" targetNamespace="http://schemas.microsoft.com/office/2006/metadata/properties" ma:root="true" ma:fieldsID="3097f112e2bf11b7f68d46bc3f95c02d" ns2:_="" ns3:_="">
    <xsd:import namespace="8bbe3a3b-e8e0-4c60-85a0-914a76045c4b"/>
    <xsd:import namespace="977d640c-2baf-417a-bfef-cea2a0cd824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be3a3b-e8e0-4c60-85a0-914a76045c4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7d640c-2baf-417a-bfef-cea2a0cd824b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Compartit amb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'ha compartit amb detal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us de contingut"/>
        <xsd:element ref="dc:title" minOccurs="0" maxOccurs="1" ma:index="4" ma:displayName="Títo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AD351B0-2F4E-4350-B534-26B2125D78E7}"/>
</file>

<file path=customXml/itemProps2.xml><?xml version="1.0" encoding="utf-8"?>
<ds:datastoreItem xmlns:ds="http://schemas.openxmlformats.org/officeDocument/2006/customXml" ds:itemID="{7CCF10A1-8ABF-49F2-9366-77E14BAAB691}"/>
</file>

<file path=customXml/itemProps3.xml><?xml version="1.0" encoding="utf-8"?>
<ds:datastoreItem xmlns:ds="http://schemas.openxmlformats.org/officeDocument/2006/customXml" ds:itemID="{0627F3D9-94A6-4BA0-BAEE-D98CAB86508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Volum pressupostari 2021</vt:lpstr>
      <vt:lpstr>'Volum pressupostari 2021'!Área_de_impresión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Reyes Ramírez Gómez</dc:creator>
  <cp:lastModifiedBy>Institut d'Estudis Metropolitans de Barcelona</cp:lastModifiedBy>
  <cp:lastPrinted>2020-02-04T16:13:17Z</cp:lastPrinted>
  <dcterms:created xsi:type="dcterms:W3CDTF">2018-10-29T11:45:15Z</dcterms:created>
  <dcterms:modified xsi:type="dcterms:W3CDTF">2022-02-16T12:35:46Z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0x010100FB26B4F77A253745BEB532A475AA1404</vt:lpwstr>
  </property>
</Properties>
</file>