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Novembre/"/>
    </mc:Choice>
  </mc:AlternateContent>
  <xr:revisionPtr revIDLastSave="6" documentId="11_7C8E0297E01AB0120CDABF7AD01345D2EE88ADDF" xr6:coauthVersionLast="47" xr6:coauthVersionMax="47" xr10:uidLastSave="{BCFED1A6-9E81-4ECB-9A33-A5C21070B13C}"/>
  <bookViews>
    <workbookView xWindow="-120" yWindow="-120" windowWidth="29040" windowHeight="15840" xr2:uid="{00000000-000D-0000-FFFF-FFFF00000000}"/>
  </bookViews>
  <sheets>
    <sheet name="Contractació menor 2020" sheetId="21" r:id="rId1"/>
  </sheets>
  <externalReferences>
    <externalReference r:id="rId2"/>
  </externalReferences>
  <definedNames>
    <definedName name="_xlnm.Print_Area" localSheetId="0">'Contractació menor 2020'!$B$6:$M$17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21" l="1"/>
  <c r="M38" i="21"/>
  <c r="M37" i="21" l="1"/>
  <c r="M36" i="21" l="1"/>
  <c r="M24" i="21" l="1"/>
  <c r="M23" i="21"/>
  <c r="M35" i="21" l="1"/>
  <c r="M34" i="21" l="1"/>
  <c r="M33" i="21"/>
  <c r="M32" i="21"/>
  <c r="M31" i="21"/>
  <c r="M30" i="21"/>
  <c r="M29" i="21"/>
  <c r="M28" i="21" l="1"/>
  <c r="M27" i="21"/>
  <c r="M26" i="21" l="1"/>
  <c r="M25" i="21" l="1"/>
  <c r="M22" i="21" l="1"/>
  <c r="M21" i="21"/>
  <c r="M19" i="21" l="1"/>
  <c r="M18" i="21" l="1"/>
  <c r="M20" i="21"/>
  <c r="M17" i="21" l="1"/>
  <c r="M16" i="21"/>
  <c r="M15" i="21"/>
  <c r="M13" i="21"/>
  <c r="M12" i="21"/>
</calcChain>
</file>

<file path=xl/sharedStrings.xml><?xml version="1.0" encoding="utf-8"?>
<sst xmlns="http://schemas.openxmlformats.org/spreadsheetml/2006/main" count="181" uniqueCount="142">
  <si>
    <t>Projecte</t>
  </si>
  <si>
    <t>Import (Base imposable)</t>
  </si>
  <si>
    <t>Tipus de contracte</t>
  </si>
  <si>
    <t>Raó Social / Nom i Cognoms</t>
  </si>
  <si>
    <t>Impost       (IVA - IRPF)</t>
  </si>
  <si>
    <t xml:space="preserve">Impost </t>
  </si>
  <si>
    <t>Import total  / net</t>
  </si>
  <si>
    <t>Data inici contracte</t>
  </si>
  <si>
    <t>Data finalització contracte</t>
  </si>
  <si>
    <t>Nif/Cif</t>
  </si>
  <si>
    <t>Objecte</t>
  </si>
  <si>
    <t>No s'indiquen els contractes de lloguer, telèfon, aigua, etc.</t>
  </si>
  <si>
    <t>Nº Registre RPC</t>
  </si>
  <si>
    <t>Serveis</t>
  </si>
  <si>
    <t>RELACIÓ DE CONTRACTES MENORS 2020</t>
  </si>
  <si>
    <t>1610-7-2020</t>
  </si>
  <si>
    <t>PMMU i millora servei bus</t>
  </si>
  <si>
    <t>Cinesi, S.L.U</t>
  </si>
  <si>
    <t>B61156816</t>
  </si>
  <si>
    <t>1610-6-2020</t>
  </si>
  <si>
    <t>Pla Estratègic Cerdanyola del Vallès</t>
  </si>
  <si>
    <t>E1DOS Dinamització Social</t>
  </si>
  <si>
    <t>B63947238</t>
  </si>
  <si>
    <t>1610-4-2020</t>
  </si>
  <si>
    <t>Programa Infància i Adolescència CP Drets Socials AjBCN.. Educació al llarg de la vida</t>
  </si>
  <si>
    <t>Elisa Stinus Bru de Sala</t>
  </si>
  <si>
    <t>1610-5-2020</t>
  </si>
  <si>
    <t>Laboratoris OHB</t>
  </si>
  <si>
    <t>Donar suport als treballs sobre laboratoris vinculats a la regulació de lloguers i la determinació d’àrees de mercat tensionat de l’Observatori Metropolità de l’Habitatge de Barcelona</t>
  </si>
  <si>
    <t>Max Giggling</t>
  </si>
  <si>
    <t>1610-3-2020</t>
  </si>
  <si>
    <t>Donar suport als treballs sobre sistema d'indicadors d'habitatge i sobre potencial i estratègies de rehabilitació de l’Observatori Metropolità de l’Habitatge de Barcelona</t>
  </si>
  <si>
    <t>Pablo Muñoz</t>
  </si>
  <si>
    <r>
      <t>Suport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en l’elaboració de la Mesura de Govern d’educació i criança de la petita infància i les seves famílies</t>
    </r>
  </si>
  <si>
    <t xml:space="preserve">PMMU i millora serveis xarxa metropolitana bicicleta </t>
  </si>
  <si>
    <t>FR49521563742</t>
  </si>
  <si>
    <t>Assistència tècnica per al disseny d'un Servei d' Autobús a la demanda al municipi de Torrelles de Llobregat</t>
  </si>
  <si>
    <t>Assesorament i dinamització del treball col·laboratiu per elaborar el pla Estratègic de Cerdanyola del Vallès</t>
  </si>
  <si>
    <t>Assistència tècnica per al testeig d'una eina web-app per facilitar l'ús de la bicicleta a l'Àrea Metropolitana de Barcelona</t>
  </si>
  <si>
    <t>1610-8-2020</t>
  </si>
  <si>
    <t>Géovélo</t>
  </si>
  <si>
    <t>Plà Estratègic Granollers</t>
  </si>
  <si>
    <t>Suport Comunicació PMMU</t>
  </si>
  <si>
    <t>1610-71-2020</t>
  </si>
  <si>
    <t>1610-72-2020</t>
  </si>
  <si>
    <t>Donar suport als treballs per a l’estratègia d’un nou model de governança en el marc del Pla Estratègic de Granollers</t>
  </si>
  <si>
    <t>Redacció d’una publicació que reculli les aportacions realitzades en el marc de les 6 sessions de la Comissió d’Experts del PMMU</t>
  </si>
  <si>
    <t>Albert Arias Sans</t>
  </si>
  <si>
    <t>GEA 21, S.L.</t>
  </si>
  <si>
    <t>B81266520</t>
  </si>
  <si>
    <t>Sistema d'Indicadors d'Habitatge d'Andorra (OHB)</t>
  </si>
  <si>
    <t>1610-73-2020</t>
  </si>
  <si>
    <t>Donar suport expert al desenvolupament del Sistema d’indicadors d’habitatge d’Andorra</t>
  </si>
  <si>
    <t>Universitat Autònoma de Barcelona</t>
  </si>
  <si>
    <t>Elaboració d’un model de progrés sostenible de la xarxa de ciutats. Aplicació a la metròpolis de Barcelona</t>
  </si>
  <si>
    <t>1610-156-2020</t>
  </si>
  <si>
    <t>Desenvolupament d'un model matemàtic per a simular el progrés sostenible dels sistemes urbans, d’aplicació a les principals regions metropolitanes europees</t>
  </si>
  <si>
    <t>Centre de Recerca Matemàtica de la UAB</t>
  </si>
  <si>
    <t>OHB_Subscripció Anual CARTO Entreprise Engine plan</t>
  </si>
  <si>
    <t>OHB_CARTO</t>
  </si>
  <si>
    <t>CARTO DB, INC</t>
  </si>
  <si>
    <t>1610-155-2020</t>
  </si>
  <si>
    <t>1610-157-2020</t>
  </si>
  <si>
    <t>Assistència tècnica per al disseny tècnic i serveis d’arquitectura relacionats amb l’execució d’actuacions per impulsar l’ús de la bicicleta segons l’acord metropolità per una nova mobilitat derivat de la covid-19</t>
  </si>
  <si>
    <t>Alfa Tecnologies, S.L</t>
  </si>
  <si>
    <t>B-59398909</t>
  </si>
  <si>
    <t>1610-158-2020</t>
  </si>
  <si>
    <t>Creixement Inclusiu i Sostenible Urbà</t>
  </si>
  <si>
    <t>Suport expert al desenvolupament del projecte Creixement Inclusiu i Sostenible Urbà</t>
  </si>
  <si>
    <t>UAB</t>
  </si>
  <si>
    <t>1610-168-2020</t>
  </si>
  <si>
    <t>1610-169-2020</t>
  </si>
  <si>
    <t>Contracte Programa Àrea Drets Socials Ajuntament de Barcelona</t>
  </si>
  <si>
    <t>OHB</t>
  </si>
  <si>
    <t>Suport a activitats diverses de l’Observatori 0-17 Bcn</t>
  </si>
  <si>
    <t>Donar suport en dos projectes d'enquesta: enquesta sobre condicions d'habitabilitat en context Covid-19, i enquesta sobre la demanda d'habitatge</t>
  </si>
  <si>
    <t>Momentum Lab</t>
  </si>
  <si>
    <t>B66621061</t>
  </si>
  <si>
    <t>Xaxa UAB Labs - LET</t>
  </si>
  <si>
    <t>Suport tècnic al desplegament d’actuacions vinculades al PMMU respecte de polítiques metropolitanes d’impuls i ordenació de la mobilitat compartida</t>
  </si>
  <si>
    <t>Desenvolupament d'actuacions vinculades al PMMU de caràcter urgent</t>
  </si>
  <si>
    <t>Avaluació de l'impacte socioeconòmic de les  platges metropolitanes</t>
  </si>
  <si>
    <t>1610-170-2021</t>
  </si>
  <si>
    <t>1610-171-2022</t>
  </si>
  <si>
    <t>1610-172-2023</t>
  </si>
  <si>
    <t>1610-173-2024</t>
  </si>
  <si>
    <t>1610-174-2025</t>
  </si>
  <si>
    <t>1610-175-2020</t>
  </si>
  <si>
    <t>Donar suport en el desenvolupament evolutiu del simulador d’ajudes adreçat a població en risc de vulnerabilitat econòmica</t>
  </si>
  <si>
    <t>Donar suport en el desplegament del LET com a UAB Open Lab durant l’anualitat 2020</t>
  </si>
  <si>
    <t>Assessorament Jurídic per a l’adjudicació de Llicències de Mobilitat Compartida a l’Àrea Metropolitana de Barcelona</t>
  </si>
  <si>
    <t>Serveis d’Arquitectura i Disseny Gràfic per a la realització de Projectes vinculats amb actuacions de Planificació del Transport, Logística i Mercaderies</t>
  </si>
  <si>
    <t>Treball de camp de l'EDPAMB 2020</t>
  </si>
  <si>
    <t>Realització de treball de camp de l'Enquesta a la població adulta del GEM Catalunya 2020</t>
  </si>
  <si>
    <t>Institut Opinòmetre</t>
  </si>
  <si>
    <t>B60003159</t>
  </si>
  <si>
    <t>Jamgo Cooperativa Tecnològica SCCL</t>
  </si>
  <si>
    <t>F65533259</t>
  </si>
  <si>
    <t>LIGIT (UAB)</t>
  </si>
  <si>
    <t>Uría Menéndez Abogados, S.L.P</t>
  </si>
  <si>
    <t>B28563963</t>
  </si>
  <si>
    <t>María Elisa Ojeda Acosta</t>
  </si>
  <si>
    <t>Gesop, S.L</t>
  </si>
  <si>
    <t>B63647994</t>
  </si>
  <si>
    <t>Q0818002H</t>
  </si>
  <si>
    <t>Q0818002-H</t>
  </si>
  <si>
    <t>1610-176-2020</t>
  </si>
  <si>
    <t>Barcelona Regional</t>
  </si>
  <si>
    <t>Donar suport pel desenvolupament del visualitzador de l'Institut Municipal de l'Habitatge i Rehabilitació de Barcelona (IMHAB)</t>
  </si>
  <si>
    <t>A60453271</t>
  </si>
  <si>
    <t>OHB_Ampliació contracte CARTO. Managed Cloud Service (15-06-2020 a 04-06-2021)</t>
  </si>
  <si>
    <t>IERMB</t>
  </si>
  <si>
    <t>IBM SPSS Statistics Standard Authorized User Initial Fixed Term License + SW Subscription</t>
  </si>
  <si>
    <t>SAYTEL INFORMATICA, S.L.</t>
  </si>
  <si>
    <t>B83668913</t>
  </si>
  <si>
    <t>1610-252-2020</t>
  </si>
  <si>
    <t>1610-249-2020</t>
  </si>
  <si>
    <t>Anàlisi de la vulnerabilitat residencial en el municipi de Getxo</t>
  </si>
  <si>
    <t>TerritorisXLM, S.C.P.</t>
  </si>
  <si>
    <t>J66027574</t>
  </si>
  <si>
    <t>1610-291-2020</t>
  </si>
  <si>
    <t>Assistència tècnica per al desenvolupament del treball de camp sobre la qualitat dels autobusos dels serveis de transport públic de gestió indirecta de l'AMB.</t>
  </si>
  <si>
    <t>Desenvolupament d'actuacions vinculades al PMMU relacionades amb els serveis urbans d'autobusos</t>
  </si>
  <si>
    <t>1610-339-2020</t>
  </si>
  <si>
    <t>Fracctal, SCP</t>
  </si>
  <si>
    <t>B65653354</t>
  </si>
  <si>
    <t>Última actualització: 25/11/2020</t>
  </si>
  <si>
    <t>Acord per a una nova mobilitat metropolitana COVID 19</t>
  </si>
  <si>
    <t>1610-340-2020</t>
  </si>
  <si>
    <t>Assistència tècnica per al disseny tècnic i serveis d’arquitectura relacionats amb l’execució d’actuacions per impulsar l’ús de la bicicleta i altres mitjans segons l’acord per una nova mobilitat metropolitana derivat de la covid-19</t>
  </si>
  <si>
    <t>B63432512</t>
  </si>
  <si>
    <t>Assessoria d'Infraestructures i Mobilitat, S.L.</t>
  </si>
  <si>
    <t>Biolandscape</t>
  </si>
  <si>
    <t>1610-341-2020</t>
  </si>
  <si>
    <t>Conceptualitzar i dissenyar la renovació del logotip i del portal web propis del Laboratori Metropolità d’Ecologia i Territori de Barcelona (LET)</t>
  </si>
  <si>
    <t>L'Apòstrof</t>
  </si>
  <si>
    <t>F61292181</t>
  </si>
  <si>
    <t>***3119**</t>
  </si>
  <si>
    <t>***0851**</t>
  </si>
  <si>
    <t>***8936**</t>
  </si>
  <si>
    <t>***9222**</t>
  </si>
  <si>
    <t>***1326**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</si>
</sst>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€_-;\-* #,##0.00\ _€_-;_-* &quot;-&quot;??\ _€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6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6" fillId="0" borderId="0" xfId="0" applyFont="1"/>
    <xf numFmtId="10" fontId="0" fillId="0" borderId="1" xfId="1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9" fontId="0" fillId="0" borderId="11" xfId="1" applyNumberFormat="1" applyFont="1" applyFill="1" applyBorder="1" applyAlignment="1">
      <alignment horizontal="center" vertical="center" wrapText="1"/>
    </xf>
    <xf numFmtId="10" fontId="0" fillId="0" borderId="11" xfId="1" applyNumberFormat="1" applyFont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9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ill="1" applyBorder="1" applyAlignment="1">
      <alignment horizontal="center" vertical="center" wrapText="1"/>
    </xf>
    <xf numFmtId="165" fontId="0" fillId="0" borderId="19" xfId="0" applyNumberFormat="1" applyFill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 wrapText="1"/>
    </xf>
    <xf numFmtId="4" fontId="0" fillId="0" borderId="2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4">
    <cellStyle name="Millares 2" xfId="2" xr:uid="{00000000-0005-0000-0000-000000000000}"/>
    <cellStyle name="Normal" xfId="0" builtinId="0"/>
    <cellStyle name="Normal_Hoja1" xfId="3" xr:uid="{00000000-0005-0000-0000-000002000000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178593</xdr:rowOff>
    </xdr:from>
    <xdr:to>
      <xdr:col>1</xdr:col>
      <xdr:colOff>791901</xdr:colOff>
      <xdr:row>3</xdr:row>
      <xdr:rowOff>131394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178593"/>
          <a:ext cx="1018120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DMINISTRACI&#211;\COMPTABILITAT\Contractaci&#243;%20Administrativa\REGISTRE%20ADMINISTRATIU\Contractaci&#243;%20Administrativa%20IERMB%20_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ació 2016"/>
      <sheetName val="Contractació 2017"/>
      <sheetName val="Contractació 2018"/>
      <sheetName val="Contractació 2019"/>
      <sheetName val="Contractació 2020"/>
      <sheetName val="Contractació 2021"/>
      <sheetName val="Hoja3"/>
      <sheetName val="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40"/>
  <sheetViews>
    <sheetView showGridLines="0" tabSelected="1" zoomScale="80" zoomScaleNormal="80" workbookViewId="0">
      <selection activeCell="B11" sqref="B11"/>
    </sheetView>
  </sheetViews>
  <sheetFormatPr defaultColWidth="11.42578125" defaultRowHeight="15" x14ac:dyDescent="0.25"/>
  <cols>
    <col min="1" max="1" width="8.7109375" customWidth="1"/>
    <col min="2" max="2" width="26.5703125" customWidth="1"/>
    <col min="3" max="3" width="16.5703125" customWidth="1"/>
    <col min="4" max="4" width="13" style="4" customWidth="1"/>
    <col min="5" max="5" width="11.42578125" customWidth="1"/>
    <col min="6" max="6" width="60" customWidth="1"/>
    <col min="7" max="7" width="29.85546875" customWidth="1"/>
    <col min="8" max="8" width="16.28515625" customWidth="1"/>
    <col min="9" max="9" width="19.42578125" customWidth="1"/>
    <col min="10" max="10" width="12.7109375" customWidth="1"/>
    <col min="11" max="12" width="10.7109375" customWidth="1"/>
    <col min="13" max="13" width="12.7109375" customWidth="1"/>
  </cols>
  <sheetData>
    <row r="5" spans="1:15" x14ac:dyDescent="0.25">
      <c r="B5" s="8"/>
      <c r="C5" s="8"/>
    </row>
    <row r="6" spans="1:15" x14ac:dyDescent="0.25">
      <c r="B6" s="1" t="s">
        <v>14</v>
      </c>
      <c r="C6" s="1"/>
      <c r="D6" s="3"/>
      <c r="E6" s="1"/>
      <c r="H6" t="s">
        <v>126</v>
      </c>
    </row>
    <row r="7" spans="1:15" x14ac:dyDescent="0.25">
      <c r="B7" s="1"/>
      <c r="C7" s="1"/>
      <c r="D7" s="3"/>
      <c r="E7" s="1"/>
    </row>
    <row r="8" spans="1:15" x14ac:dyDescent="0.25">
      <c r="B8" s="10" t="s">
        <v>11</v>
      </c>
      <c r="C8" s="10"/>
      <c r="D8" s="3"/>
      <c r="E8" s="1"/>
    </row>
    <row r="9" spans="1:15" x14ac:dyDescent="0.25">
      <c r="B9" s="1"/>
      <c r="C9" s="1"/>
      <c r="D9" s="3"/>
      <c r="E9" s="1"/>
    </row>
    <row r="10" spans="1:15" ht="15.75" thickBot="1" x14ac:dyDescent="0.3"/>
    <row r="11" spans="1:15" s="6" customFormat="1" ht="41.25" customHeight="1" thickBot="1" x14ac:dyDescent="0.3">
      <c r="B11" s="13" t="s">
        <v>0</v>
      </c>
      <c r="C11" s="13" t="s">
        <v>12</v>
      </c>
      <c r="D11" s="13" t="s">
        <v>7</v>
      </c>
      <c r="E11" s="13" t="s">
        <v>8</v>
      </c>
      <c r="F11" s="13" t="s">
        <v>10</v>
      </c>
      <c r="G11" s="13" t="s">
        <v>3</v>
      </c>
      <c r="H11" s="13" t="s">
        <v>9</v>
      </c>
      <c r="I11" s="13" t="s">
        <v>2</v>
      </c>
      <c r="J11" s="13" t="s">
        <v>1</v>
      </c>
      <c r="K11" s="76" t="s">
        <v>5</v>
      </c>
      <c r="L11" s="77" t="s">
        <v>4</v>
      </c>
      <c r="M11" s="13" t="s">
        <v>6</v>
      </c>
      <c r="O11" s="7"/>
    </row>
    <row r="12" spans="1:15" s="6" customFormat="1" ht="41.25" customHeight="1" x14ac:dyDescent="0.25">
      <c r="B12" s="18" t="s">
        <v>16</v>
      </c>
      <c r="C12" s="19" t="s">
        <v>15</v>
      </c>
      <c r="D12" s="20">
        <v>43885</v>
      </c>
      <c r="E12" s="20">
        <v>43974</v>
      </c>
      <c r="F12" s="21" t="s">
        <v>36</v>
      </c>
      <c r="G12" s="22" t="s">
        <v>17</v>
      </c>
      <c r="H12" s="22" t="s">
        <v>18</v>
      </c>
      <c r="I12" s="22" t="s">
        <v>13</v>
      </c>
      <c r="J12" s="23">
        <v>5359.5</v>
      </c>
      <c r="K12" s="29">
        <v>0.21</v>
      </c>
      <c r="L12" s="12"/>
      <c r="M12" s="24">
        <f>(J12*K12)+J12</f>
        <v>6484.9949999999999</v>
      </c>
      <c r="O12" s="7"/>
    </row>
    <row r="13" spans="1:15" s="2" customFormat="1" ht="45.75" customHeight="1" x14ac:dyDescent="0.25">
      <c r="A13" s="7"/>
      <c r="B13" s="25" t="s">
        <v>20</v>
      </c>
      <c r="C13" s="9" t="s">
        <v>19</v>
      </c>
      <c r="D13" s="17">
        <v>43885</v>
      </c>
      <c r="E13" s="17">
        <v>44035</v>
      </c>
      <c r="F13" s="15" t="s">
        <v>37</v>
      </c>
      <c r="G13" s="14" t="s">
        <v>21</v>
      </c>
      <c r="H13" s="14" t="s">
        <v>22</v>
      </c>
      <c r="I13" s="14" t="s">
        <v>13</v>
      </c>
      <c r="J13" s="16">
        <v>11096</v>
      </c>
      <c r="K13" s="30">
        <v>0.21</v>
      </c>
      <c r="L13" s="11"/>
      <c r="M13" s="26">
        <f>(J13*K13)+J13</f>
        <v>13426.16</v>
      </c>
    </row>
    <row r="14" spans="1:15" s="2" customFormat="1" ht="45.75" customHeight="1" x14ac:dyDescent="0.25">
      <c r="A14" s="7"/>
      <c r="B14" s="28" t="s">
        <v>34</v>
      </c>
      <c r="C14" s="9" t="s">
        <v>39</v>
      </c>
      <c r="D14" s="17">
        <v>43885</v>
      </c>
      <c r="E14" s="17">
        <v>44005</v>
      </c>
      <c r="F14" s="31" t="s">
        <v>38</v>
      </c>
      <c r="G14" s="27" t="s">
        <v>40</v>
      </c>
      <c r="H14" s="27" t="s">
        <v>35</v>
      </c>
      <c r="I14" s="14" t="s">
        <v>13</v>
      </c>
      <c r="J14" s="16">
        <v>14750</v>
      </c>
      <c r="K14" s="40">
        <v>0</v>
      </c>
      <c r="L14" s="11"/>
      <c r="M14" s="26">
        <v>14750</v>
      </c>
    </row>
    <row r="15" spans="1:15" s="2" customFormat="1" ht="65.25" customHeight="1" x14ac:dyDescent="0.25">
      <c r="A15" s="7"/>
      <c r="B15" s="25" t="s">
        <v>24</v>
      </c>
      <c r="C15" s="9" t="s">
        <v>23</v>
      </c>
      <c r="D15" s="17">
        <v>43878</v>
      </c>
      <c r="E15" s="17">
        <v>43982</v>
      </c>
      <c r="F15" s="9" t="s">
        <v>33</v>
      </c>
      <c r="G15" s="14" t="s">
        <v>25</v>
      </c>
      <c r="H15" s="9" t="s">
        <v>137</v>
      </c>
      <c r="I15" s="14" t="s">
        <v>13</v>
      </c>
      <c r="J15" s="16">
        <v>8200</v>
      </c>
      <c r="K15" s="30">
        <v>0.21</v>
      </c>
      <c r="L15" s="11"/>
      <c r="M15" s="26">
        <f>(J15*K15)+J15</f>
        <v>9922</v>
      </c>
    </row>
    <row r="16" spans="1:15" s="2" customFormat="1" ht="68.25" customHeight="1" x14ac:dyDescent="0.25">
      <c r="A16" s="7"/>
      <c r="B16" s="25" t="s">
        <v>27</v>
      </c>
      <c r="C16" s="9" t="s">
        <v>26</v>
      </c>
      <c r="D16" s="17">
        <v>43881</v>
      </c>
      <c r="E16" s="17">
        <v>44043</v>
      </c>
      <c r="F16" s="9" t="s">
        <v>28</v>
      </c>
      <c r="G16" s="14" t="s">
        <v>29</v>
      </c>
      <c r="H16" s="14" t="s">
        <v>138</v>
      </c>
      <c r="I16" s="14" t="s">
        <v>13</v>
      </c>
      <c r="J16" s="16">
        <v>13690</v>
      </c>
      <c r="K16" s="30">
        <v>0.21</v>
      </c>
      <c r="L16" s="11"/>
      <c r="M16" s="26">
        <f>(J16*K16)+J16</f>
        <v>16564.900000000001</v>
      </c>
    </row>
    <row r="17" spans="1:15" s="2" customFormat="1" ht="62.25" customHeight="1" x14ac:dyDescent="0.25">
      <c r="A17" s="7"/>
      <c r="B17" s="32" t="s">
        <v>27</v>
      </c>
      <c r="C17" s="33" t="s">
        <v>30</v>
      </c>
      <c r="D17" s="34">
        <v>43878</v>
      </c>
      <c r="E17" s="34">
        <v>44012</v>
      </c>
      <c r="F17" s="33" t="s">
        <v>31</v>
      </c>
      <c r="G17" s="35" t="s">
        <v>32</v>
      </c>
      <c r="H17" s="35" t="s">
        <v>139</v>
      </c>
      <c r="I17" s="35" t="s">
        <v>13</v>
      </c>
      <c r="J17" s="36">
        <v>6480</v>
      </c>
      <c r="K17" s="37">
        <v>0.21</v>
      </c>
      <c r="L17" s="38"/>
      <c r="M17" s="39">
        <f>(J17*K17)+J17</f>
        <v>7840.8</v>
      </c>
    </row>
    <row r="18" spans="1:15" s="2" customFormat="1" ht="62.25" customHeight="1" x14ac:dyDescent="0.25">
      <c r="A18" s="7"/>
      <c r="B18" s="25" t="s">
        <v>41</v>
      </c>
      <c r="C18" s="9" t="s">
        <v>43</v>
      </c>
      <c r="D18" s="17">
        <v>43903</v>
      </c>
      <c r="E18" s="17">
        <v>44043</v>
      </c>
      <c r="F18" s="9" t="s">
        <v>45</v>
      </c>
      <c r="G18" s="14" t="s">
        <v>47</v>
      </c>
      <c r="H18" s="14" t="s">
        <v>140</v>
      </c>
      <c r="I18" s="35" t="s">
        <v>13</v>
      </c>
      <c r="J18" s="16">
        <v>8000</v>
      </c>
      <c r="K18" s="37">
        <v>0.21</v>
      </c>
      <c r="L18" s="11"/>
      <c r="M18" s="39">
        <f t="shared" ref="M18:M20" si="0">(J18*K18)+J18</f>
        <v>9680</v>
      </c>
    </row>
    <row r="19" spans="1:15" s="2" customFormat="1" ht="62.25" customHeight="1" x14ac:dyDescent="0.25">
      <c r="A19" s="7"/>
      <c r="B19" s="28" t="s">
        <v>50</v>
      </c>
      <c r="C19" s="33" t="s">
        <v>51</v>
      </c>
      <c r="D19" s="34">
        <v>43913</v>
      </c>
      <c r="E19" s="34">
        <v>44012</v>
      </c>
      <c r="F19" s="41" t="s">
        <v>52</v>
      </c>
      <c r="G19" s="35" t="s">
        <v>53</v>
      </c>
      <c r="H19" s="35" t="s">
        <v>104</v>
      </c>
      <c r="I19" s="35" t="s">
        <v>13</v>
      </c>
      <c r="J19" s="36">
        <v>6962.01</v>
      </c>
      <c r="K19" s="37">
        <v>0.21</v>
      </c>
      <c r="L19" s="38"/>
      <c r="M19" s="39">
        <f t="shared" si="0"/>
        <v>8424.0321000000004</v>
      </c>
    </row>
    <row r="20" spans="1:15" s="2" customFormat="1" ht="62.25" customHeight="1" x14ac:dyDescent="0.25">
      <c r="A20" s="7"/>
      <c r="B20" s="25" t="s">
        <v>42</v>
      </c>
      <c r="C20" s="9" t="s">
        <v>44</v>
      </c>
      <c r="D20" s="17">
        <v>43909</v>
      </c>
      <c r="E20" s="17">
        <v>44000</v>
      </c>
      <c r="F20" s="42" t="s">
        <v>46</v>
      </c>
      <c r="G20" s="14" t="s">
        <v>48</v>
      </c>
      <c r="H20" s="14" t="s">
        <v>49</v>
      </c>
      <c r="I20" s="14" t="s">
        <v>13</v>
      </c>
      <c r="J20" s="16">
        <v>6300</v>
      </c>
      <c r="K20" s="30">
        <v>0.21</v>
      </c>
      <c r="L20" s="11"/>
      <c r="M20" s="26">
        <f t="shared" si="0"/>
        <v>7623</v>
      </c>
    </row>
    <row r="21" spans="1:15" s="2" customFormat="1" ht="76.5" customHeight="1" x14ac:dyDescent="0.25">
      <c r="A21" s="7"/>
      <c r="B21" s="43" t="s">
        <v>54</v>
      </c>
      <c r="C21" s="9" t="s">
        <v>55</v>
      </c>
      <c r="D21" s="17">
        <v>43983</v>
      </c>
      <c r="E21" s="17">
        <v>44255</v>
      </c>
      <c r="F21" s="9" t="s">
        <v>56</v>
      </c>
      <c r="G21" s="44" t="s">
        <v>57</v>
      </c>
      <c r="H21" s="44" t="s">
        <v>105</v>
      </c>
      <c r="I21" s="14" t="s">
        <v>13</v>
      </c>
      <c r="J21" s="16">
        <v>4000</v>
      </c>
      <c r="K21" s="30">
        <v>0.21</v>
      </c>
      <c r="L21" s="11"/>
      <c r="M21" s="26">
        <f t="shared" ref="M21:M25" si="1">(J21*K21)+J21</f>
        <v>4840</v>
      </c>
    </row>
    <row r="22" spans="1:15" s="2" customFormat="1" ht="62.25" customHeight="1" x14ac:dyDescent="0.25">
      <c r="A22" s="7"/>
      <c r="B22" s="25" t="s">
        <v>59</v>
      </c>
      <c r="C22" s="9" t="s">
        <v>61</v>
      </c>
      <c r="D22" s="17">
        <v>43937</v>
      </c>
      <c r="E22" s="17">
        <v>44196</v>
      </c>
      <c r="F22" s="45" t="s">
        <v>58</v>
      </c>
      <c r="G22" s="45" t="s">
        <v>60</v>
      </c>
      <c r="H22" s="45">
        <v>473396539</v>
      </c>
      <c r="I22" s="14" t="s">
        <v>13</v>
      </c>
      <c r="J22" s="16">
        <v>9360</v>
      </c>
      <c r="K22" s="46">
        <v>0</v>
      </c>
      <c r="L22" s="11"/>
      <c r="M22" s="26">
        <f t="shared" si="1"/>
        <v>9360</v>
      </c>
    </row>
    <row r="23" spans="1:15" s="2" customFormat="1" ht="62.25" customHeight="1" x14ac:dyDescent="0.25">
      <c r="A23" s="7"/>
      <c r="B23" s="25" t="s">
        <v>59</v>
      </c>
      <c r="C23" s="9" t="s">
        <v>115</v>
      </c>
      <c r="D23" s="17">
        <v>44008</v>
      </c>
      <c r="E23" s="17">
        <v>44351</v>
      </c>
      <c r="F23" s="65" t="s">
        <v>110</v>
      </c>
      <c r="G23" s="45" t="s">
        <v>60</v>
      </c>
      <c r="H23" s="45">
        <v>473396539</v>
      </c>
      <c r="I23" s="14" t="s">
        <v>13</v>
      </c>
      <c r="J23" s="16">
        <v>8205</v>
      </c>
      <c r="K23" s="46">
        <v>0</v>
      </c>
      <c r="L23" s="11"/>
      <c r="M23" s="26">
        <f t="shared" ref="M23" si="2">(J23*K23)+J23</f>
        <v>8205</v>
      </c>
    </row>
    <row r="24" spans="1:15" s="2" customFormat="1" ht="62.25" customHeight="1" x14ac:dyDescent="0.25">
      <c r="A24" s="7"/>
      <c r="B24" s="25" t="s">
        <v>111</v>
      </c>
      <c r="C24" s="9" t="s">
        <v>116</v>
      </c>
      <c r="D24" s="17">
        <v>43977</v>
      </c>
      <c r="E24" s="17">
        <v>44341</v>
      </c>
      <c r="F24" s="65" t="s">
        <v>112</v>
      </c>
      <c r="G24" s="45" t="s">
        <v>113</v>
      </c>
      <c r="H24" s="45" t="s">
        <v>114</v>
      </c>
      <c r="I24" s="14" t="s">
        <v>13</v>
      </c>
      <c r="J24" s="16">
        <v>9079</v>
      </c>
      <c r="K24" s="46">
        <v>0.21</v>
      </c>
      <c r="L24" s="11"/>
      <c r="M24" s="26">
        <f t="shared" ref="M24" si="3">(J24*K24)+J24</f>
        <v>10985.59</v>
      </c>
    </row>
    <row r="25" spans="1:15" s="2" customFormat="1" ht="62.25" customHeight="1" x14ac:dyDescent="0.25">
      <c r="A25" s="7"/>
      <c r="B25" s="28" t="s">
        <v>34</v>
      </c>
      <c r="C25" s="9" t="s">
        <v>62</v>
      </c>
      <c r="D25" s="17">
        <v>43978</v>
      </c>
      <c r="E25" s="17">
        <v>44196</v>
      </c>
      <c r="F25" s="42" t="s">
        <v>63</v>
      </c>
      <c r="G25" s="14" t="s">
        <v>64</v>
      </c>
      <c r="H25" s="14" t="s">
        <v>65</v>
      </c>
      <c r="I25" s="14" t="s">
        <v>13</v>
      </c>
      <c r="J25" s="16">
        <v>14625</v>
      </c>
      <c r="K25" s="46">
        <v>0.21</v>
      </c>
      <c r="L25" s="11"/>
      <c r="M25" s="26">
        <f t="shared" si="1"/>
        <v>17696.25</v>
      </c>
    </row>
    <row r="26" spans="1:15" s="2" customFormat="1" ht="62.25" customHeight="1" x14ac:dyDescent="0.25">
      <c r="A26" s="7"/>
      <c r="B26" s="47" t="s">
        <v>67</v>
      </c>
      <c r="C26" s="9" t="s">
        <v>66</v>
      </c>
      <c r="D26" s="17">
        <v>43985</v>
      </c>
      <c r="E26" s="17">
        <v>44196</v>
      </c>
      <c r="F26" s="15" t="s">
        <v>68</v>
      </c>
      <c r="G26" s="14" t="s">
        <v>69</v>
      </c>
      <c r="H26" s="48" t="s">
        <v>104</v>
      </c>
      <c r="I26" s="14" t="s">
        <v>13</v>
      </c>
      <c r="J26" s="49">
        <v>14876.03</v>
      </c>
      <c r="K26" s="46">
        <v>0.21</v>
      </c>
      <c r="L26" s="11"/>
      <c r="M26" s="26">
        <f t="shared" ref="M26" si="4">(J26*K26)+J26</f>
        <v>17999.996299999999</v>
      </c>
    </row>
    <row r="27" spans="1:15" s="2" customFormat="1" ht="62.25" customHeight="1" x14ac:dyDescent="0.25">
      <c r="A27" s="7"/>
      <c r="B27" s="47" t="s">
        <v>72</v>
      </c>
      <c r="C27" s="9" t="s">
        <v>70</v>
      </c>
      <c r="D27" s="17">
        <v>43992</v>
      </c>
      <c r="E27" s="17">
        <v>44196</v>
      </c>
      <c r="F27" s="27" t="s">
        <v>74</v>
      </c>
      <c r="G27" s="27" t="s">
        <v>76</v>
      </c>
      <c r="H27" s="50" t="s">
        <v>77</v>
      </c>
      <c r="I27" s="14" t="s">
        <v>13</v>
      </c>
      <c r="J27" s="51">
        <v>14500</v>
      </c>
      <c r="K27" s="46">
        <v>0.21</v>
      </c>
      <c r="L27" s="11"/>
      <c r="M27" s="26">
        <f t="shared" ref="M27:M28" si="5">(J27*K27)+J27</f>
        <v>17545</v>
      </c>
    </row>
    <row r="28" spans="1:15" s="2" customFormat="1" ht="62.25" customHeight="1" x14ac:dyDescent="0.25">
      <c r="A28" s="7"/>
      <c r="B28" s="47" t="s">
        <v>73</v>
      </c>
      <c r="C28" s="9" t="s">
        <v>71</v>
      </c>
      <c r="D28" s="17">
        <v>43992</v>
      </c>
      <c r="E28" s="17">
        <v>44196</v>
      </c>
      <c r="F28" s="9" t="s">
        <v>75</v>
      </c>
      <c r="G28" s="27" t="s">
        <v>29</v>
      </c>
      <c r="H28" s="27" t="s">
        <v>138</v>
      </c>
      <c r="I28" s="14" t="s">
        <v>13</v>
      </c>
      <c r="J28" s="51">
        <v>10050</v>
      </c>
      <c r="K28" s="46">
        <v>0.21</v>
      </c>
      <c r="L28" s="11"/>
      <c r="M28" s="26">
        <f t="shared" si="5"/>
        <v>12160.5</v>
      </c>
    </row>
    <row r="29" spans="1:15" s="2" customFormat="1" ht="62.25" customHeight="1" x14ac:dyDescent="0.25">
      <c r="A29" s="7"/>
      <c r="B29" s="28" t="s">
        <v>72</v>
      </c>
      <c r="C29" s="9" t="s">
        <v>82</v>
      </c>
      <c r="D29" s="59">
        <v>43998</v>
      </c>
      <c r="E29" s="59">
        <v>44196</v>
      </c>
      <c r="F29" s="62" t="s">
        <v>88</v>
      </c>
      <c r="G29" s="27" t="s">
        <v>96</v>
      </c>
      <c r="H29" s="27" t="s">
        <v>97</v>
      </c>
      <c r="I29" s="14" t="s">
        <v>13</v>
      </c>
      <c r="J29" s="51">
        <v>14985</v>
      </c>
      <c r="K29" s="46">
        <v>0.21</v>
      </c>
      <c r="L29" s="11"/>
      <c r="M29" s="26">
        <f t="shared" ref="M29:M33" si="6">(J29*K29)+J29</f>
        <v>18131.849999999999</v>
      </c>
    </row>
    <row r="30" spans="1:15" s="2" customFormat="1" ht="62.25" customHeight="1" x14ac:dyDescent="0.25">
      <c r="A30" s="7"/>
      <c r="B30" s="28" t="s">
        <v>78</v>
      </c>
      <c r="C30" s="9" t="s">
        <v>83</v>
      </c>
      <c r="D30" s="59">
        <v>44013</v>
      </c>
      <c r="E30" s="59">
        <v>44196</v>
      </c>
      <c r="F30" s="9" t="s">
        <v>89</v>
      </c>
      <c r="G30" s="27" t="s">
        <v>98</v>
      </c>
      <c r="H30" s="44" t="s">
        <v>104</v>
      </c>
      <c r="I30" s="14" t="s">
        <v>13</v>
      </c>
      <c r="J30" s="51">
        <v>5785.12</v>
      </c>
      <c r="K30" s="46">
        <v>0.21</v>
      </c>
      <c r="L30" s="11"/>
      <c r="M30" s="26">
        <f t="shared" si="6"/>
        <v>6999.9951999999994</v>
      </c>
    </row>
    <row r="31" spans="1:15" s="2" customFormat="1" ht="114.75" customHeight="1" x14ac:dyDescent="0.25">
      <c r="A31" s="7"/>
      <c r="B31" s="58" t="s">
        <v>79</v>
      </c>
      <c r="C31" s="9" t="s">
        <v>84</v>
      </c>
      <c r="D31" s="63">
        <v>44014</v>
      </c>
      <c r="E31" s="59">
        <v>44135</v>
      </c>
      <c r="F31" s="61" t="s">
        <v>90</v>
      </c>
      <c r="G31" s="27" t="s">
        <v>99</v>
      </c>
      <c r="H31" s="56" t="s">
        <v>100</v>
      </c>
      <c r="I31" s="14" t="s">
        <v>13</v>
      </c>
      <c r="J31" s="51">
        <v>14500</v>
      </c>
      <c r="K31" s="46">
        <v>0.21</v>
      </c>
      <c r="L31" s="11"/>
      <c r="M31" s="26">
        <f t="shared" si="6"/>
        <v>17545</v>
      </c>
      <c r="O31" s="60"/>
    </row>
    <row r="32" spans="1:15" s="2" customFormat="1" ht="62.25" customHeight="1" x14ac:dyDescent="0.25">
      <c r="A32" s="7"/>
      <c r="B32" s="28" t="s">
        <v>80</v>
      </c>
      <c r="C32" s="9" t="s">
        <v>85</v>
      </c>
      <c r="D32" s="59">
        <v>44011</v>
      </c>
      <c r="E32" s="59">
        <v>44196</v>
      </c>
      <c r="F32" s="41" t="s">
        <v>91</v>
      </c>
      <c r="G32" s="48" t="s">
        <v>101</v>
      </c>
      <c r="H32" s="27" t="s">
        <v>141</v>
      </c>
      <c r="I32" s="52" t="s">
        <v>13</v>
      </c>
      <c r="J32" s="57">
        <v>13800</v>
      </c>
      <c r="K32" s="53">
        <v>0.21</v>
      </c>
      <c r="L32" s="54"/>
      <c r="M32" s="55">
        <f t="shared" si="6"/>
        <v>16698</v>
      </c>
    </row>
    <row r="33" spans="1:13" s="2" customFormat="1" ht="62.25" customHeight="1" x14ac:dyDescent="0.25">
      <c r="A33" s="7"/>
      <c r="B33" s="28" t="s">
        <v>81</v>
      </c>
      <c r="C33" s="9" t="s">
        <v>86</v>
      </c>
      <c r="D33" s="59">
        <v>44022</v>
      </c>
      <c r="E33" s="59">
        <v>44046</v>
      </c>
      <c r="F33" s="27" t="s">
        <v>92</v>
      </c>
      <c r="G33" s="56" t="s">
        <v>102</v>
      </c>
      <c r="H33" s="27" t="s">
        <v>103</v>
      </c>
      <c r="I33" s="14" t="s">
        <v>13</v>
      </c>
      <c r="J33" s="51">
        <v>14898</v>
      </c>
      <c r="K33" s="46">
        <v>0.21</v>
      </c>
      <c r="L33" s="11"/>
      <c r="M33" s="26">
        <f t="shared" si="6"/>
        <v>18026.580000000002</v>
      </c>
    </row>
    <row r="34" spans="1:13" s="2" customFormat="1" ht="62.25" customHeight="1" x14ac:dyDescent="0.25">
      <c r="A34" s="7"/>
      <c r="B34" s="28" t="s">
        <v>81</v>
      </c>
      <c r="C34" s="9" t="s">
        <v>87</v>
      </c>
      <c r="D34" s="17">
        <v>44028</v>
      </c>
      <c r="E34" s="17">
        <v>44135</v>
      </c>
      <c r="F34" s="9" t="s">
        <v>93</v>
      </c>
      <c r="G34" s="27" t="s">
        <v>94</v>
      </c>
      <c r="H34" s="27" t="s">
        <v>95</v>
      </c>
      <c r="I34" s="14" t="s">
        <v>13</v>
      </c>
      <c r="J34" s="51">
        <v>13960</v>
      </c>
      <c r="K34" s="46">
        <v>0.21</v>
      </c>
      <c r="L34" s="11"/>
      <c r="M34" s="26">
        <f t="shared" ref="M34" si="7">(J34*K34)+J34</f>
        <v>16891.599999999999</v>
      </c>
    </row>
    <row r="35" spans="1:13" s="2" customFormat="1" ht="62.25" customHeight="1" x14ac:dyDescent="0.25">
      <c r="A35" s="7"/>
      <c r="B35" s="28" t="s">
        <v>73</v>
      </c>
      <c r="C35" s="9" t="s">
        <v>106</v>
      </c>
      <c r="D35" s="17">
        <v>44035</v>
      </c>
      <c r="E35" s="17">
        <v>44135</v>
      </c>
      <c r="F35" s="9" t="s">
        <v>108</v>
      </c>
      <c r="G35" s="27" t="s">
        <v>107</v>
      </c>
      <c r="H35" s="27" t="s">
        <v>109</v>
      </c>
      <c r="I35" s="14" t="s">
        <v>13</v>
      </c>
      <c r="J35" s="51">
        <v>5980</v>
      </c>
      <c r="K35" s="46">
        <v>0.21</v>
      </c>
      <c r="L35" s="11"/>
      <c r="M35" s="26">
        <f t="shared" ref="M35" si="8">(J35*K35)+J35</f>
        <v>7235.8</v>
      </c>
    </row>
    <row r="36" spans="1:13" s="2" customFormat="1" ht="62.25" customHeight="1" x14ac:dyDescent="0.25">
      <c r="A36" s="7"/>
      <c r="B36" s="28" t="s">
        <v>73</v>
      </c>
      <c r="C36" s="9" t="s">
        <v>120</v>
      </c>
      <c r="D36" s="17">
        <v>44099</v>
      </c>
      <c r="E36" s="17">
        <v>44196</v>
      </c>
      <c r="F36" s="9" t="s">
        <v>117</v>
      </c>
      <c r="G36" s="27" t="s">
        <v>118</v>
      </c>
      <c r="H36" s="27" t="s">
        <v>119</v>
      </c>
      <c r="I36" s="14" t="s">
        <v>13</v>
      </c>
      <c r="J36" s="51">
        <v>9000</v>
      </c>
      <c r="K36" s="46">
        <v>0.21</v>
      </c>
      <c r="L36" s="11"/>
      <c r="M36" s="26">
        <f t="shared" ref="M36" si="9">(J36*K36)+J36</f>
        <v>10890</v>
      </c>
    </row>
    <row r="37" spans="1:13" s="2" customFormat="1" ht="83.25" customHeight="1" x14ac:dyDescent="0.25">
      <c r="A37" s="7"/>
      <c r="B37" s="28" t="s">
        <v>122</v>
      </c>
      <c r="C37" s="9" t="s">
        <v>123</v>
      </c>
      <c r="D37" s="17">
        <v>44126</v>
      </c>
      <c r="E37" s="17">
        <v>44196</v>
      </c>
      <c r="F37" s="9" t="s">
        <v>121</v>
      </c>
      <c r="G37" s="27" t="s">
        <v>124</v>
      </c>
      <c r="H37" s="27" t="s">
        <v>125</v>
      </c>
      <c r="I37" s="14" t="s">
        <v>13</v>
      </c>
      <c r="J37" s="51">
        <v>14300</v>
      </c>
      <c r="K37" s="46">
        <v>0.21</v>
      </c>
      <c r="L37" s="11"/>
      <c r="M37" s="26">
        <f t="shared" ref="M37" si="10">(J37*K37)+J37</f>
        <v>17303</v>
      </c>
    </row>
    <row r="38" spans="1:13" s="2" customFormat="1" ht="83.25" customHeight="1" x14ac:dyDescent="0.25">
      <c r="A38" s="7"/>
      <c r="B38" s="28" t="s">
        <v>127</v>
      </c>
      <c r="C38" s="67" t="s">
        <v>128</v>
      </c>
      <c r="D38" s="59">
        <v>44019</v>
      </c>
      <c r="E38" s="59">
        <v>44196</v>
      </c>
      <c r="F38" s="61" t="s">
        <v>129</v>
      </c>
      <c r="G38" s="56" t="s">
        <v>131</v>
      </c>
      <c r="H38" s="27" t="s">
        <v>130</v>
      </c>
      <c r="I38" s="14" t="s">
        <v>13</v>
      </c>
      <c r="J38" s="51">
        <v>14950</v>
      </c>
      <c r="K38" s="46">
        <v>0.21</v>
      </c>
      <c r="L38" s="11"/>
      <c r="M38" s="26">
        <f t="shared" ref="M38:M39" si="11">(J38*K38)+J38</f>
        <v>18089.5</v>
      </c>
    </row>
    <row r="39" spans="1:13" s="2" customFormat="1" ht="83.25" customHeight="1" thickBot="1" x14ac:dyDescent="0.3">
      <c r="A39" s="7"/>
      <c r="B39" s="66" t="s">
        <v>132</v>
      </c>
      <c r="C39" s="68" t="s">
        <v>133</v>
      </c>
      <c r="D39" s="69">
        <v>44159</v>
      </c>
      <c r="E39" s="69">
        <v>44309</v>
      </c>
      <c r="F39" s="70" t="s">
        <v>134</v>
      </c>
      <c r="G39" s="71" t="s">
        <v>135</v>
      </c>
      <c r="H39" s="71" t="s">
        <v>136</v>
      </c>
      <c r="I39" s="64" t="s">
        <v>13</v>
      </c>
      <c r="J39" s="72">
        <v>6700</v>
      </c>
      <c r="K39" s="73">
        <v>0.21</v>
      </c>
      <c r="L39" s="74"/>
      <c r="M39" s="75">
        <f t="shared" si="11"/>
        <v>8107</v>
      </c>
    </row>
    <row r="40" spans="1:13" x14ac:dyDescent="0.25">
      <c r="J40" s="5"/>
      <c r="K40" s="5"/>
      <c r="L40" s="5"/>
      <c r="M40" s="5"/>
    </row>
  </sheetData>
  <mergeCells count="1">
    <mergeCell ref="K11:L11"/>
  </mergeCells>
  <dataValidations count="4">
    <dataValidation type="list" showInputMessage="1" showErrorMessage="1" sqref="L13:L39" xr:uid="{00000000-0002-0000-0000-000000000000}">
      <formula1>#REF!</formula1>
    </dataValidation>
    <dataValidation type="textLength" showInputMessage="1" showErrorMessage="1" errorTitle="Format erroni: descripció" error="La mida màxima permesa és de 2000 caràcters" sqref="F22" xr:uid="{00000000-0002-0000-0000-000001000000}">
      <formula1>1</formula1>
      <formula2>2000</formula2>
    </dataValidation>
    <dataValidation type="textLength" showInputMessage="1" showErrorMessage="1" errorTitle="Format erroni: adjudicatari nom" error="La mida màxima permesa és de 700 caràcters" sqref="G22:G24" xr:uid="{00000000-0002-0000-0000-000002000000}">
      <formula1>1</formula1>
      <formula2>700</formula2>
    </dataValidation>
    <dataValidation type="textLength" showInputMessage="1" showErrorMessage="1" errorTitle="Format erroni: adjudicatari nif" error="La mida màxima permesa és de 15 caràcters" sqref="H22:H24" xr:uid="{00000000-0002-0000-0000-000003000000}">
      <formula1>1</formula1>
      <formula2>15</formula2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4000000}">
          <x14:formula1>
            <xm:f>'N:\ADMINISTRACIÓ\COMPTABILITAT\Contractació Administrativa\REGISTRE ADMINISTRATIU\[Contractació Administrativa IERMB _ REGISTRE.xlsx]Validacions'!#REF!</xm:f>
          </x14:formula1>
          <xm:sqref>K15:K21 K12:K13 I12:I39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Contractació menor 2020</vt:lpstr>
      <vt:lpstr>'Contractació menor 2020'!Àrea_d'impressió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2018-09-20T11:03:27Z</cp:lastPrinted>
  <dcterms:created xsi:type="dcterms:W3CDTF">2016-05-23T10:51:40Z</dcterms:created>
  <dcterms:modified xsi:type="dcterms:W3CDTF">2022-11-18T11:48:38Z</dcterms:modified>
</cp:coreProperties>
</file>