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24226"/>
  <mc:AlternateContent xmlns:mc="http://schemas.openxmlformats.org/markup-compatibility/2006">
    <mc:Choice Requires="x15">
      <x15ac:absPath xmlns:x15ac="http://schemas.microsoft.com/office/spreadsheetml/2010/11/ac" url="https://uab-my.sharepoint.com/personal/2060429_uab_cat/Documents/Escritorio/IERMB/Backup-ordinador-oficina/Escritorio/RELACIÓ DE CONTRACTES I CONVENIS  PT/2022/"/>
    </mc:Choice>
  </mc:AlternateContent>
  <xr:revisionPtr revIDLastSave="381" documentId="13_ncr:1_{D12201E3-446C-4C61-A34B-8C4E897F9939}" xr6:coauthVersionLast="47" xr6:coauthVersionMax="47" xr10:uidLastSave="{B1853904-964F-48D5-B77B-EFDC63FDC77A}"/>
  <bookViews>
    <workbookView xWindow="-120" yWindow="-120" windowWidth="29040" windowHeight="15840" xr2:uid="{00000000-000D-0000-FFFF-FFFF00000000}"/>
  </bookViews>
  <sheets>
    <sheet name="Contractació menor 2022" sheetId="21" r:id="rId1"/>
  </sheets>
  <externalReferences>
    <externalReference r:id="rId2"/>
  </externalReferences>
  <definedNames>
    <definedName name="_xlnm.Print_Area" localSheetId="0">'Contractació menor 2022'!$B$6:$M$13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7" i="21" l="1"/>
  <c r="M36" i="21"/>
  <c r="M35" i="21"/>
  <c r="M34" i="21"/>
  <c r="M33" i="21"/>
  <c r="M32" i="21"/>
  <c r="M31" i="21"/>
  <c r="M30" i="21"/>
  <c r="M29" i="21"/>
  <c r="M28" i="21"/>
  <c r="M27" i="21" l="1"/>
  <c r="M26" i="21"/>
  <c r="M25" i="21"/>
  <c r="M24" i="21"/>
  <c r="M23" i="21"/>
  <c r="M22" i="21"/>
  <c r="M21" i="21"/>
  <c r="M20" i="21"/>
  <c r="M19" i="21"/>
  <c r="M18" i="21"/>
  <c r="M17" i="21"/>
  <c r="M16" i="21"/>
  <c r="M15" i="21"/>
  <c r="M14" i="21"/>
  <c r="M13" i="21"/>
  <c r="M12" i="21"/>
</calcChain>
</file>

<file path=xl/sharedStrings.xml><?xml version="1.0" encoding="utf-8"?>
<sst xmlns="http://schemas.openxmlformats.org/spreadsheetml/2006/main" count="171" uniqueCount="140">
  <si>
    <t>Projecte</t>
  </si>
  <si>
    <t>Import (Base imposable)</t>
  </si>
  <si>
    <t>Tipus de contracte</t>
  </si>
  <si>
    <t>Raó Social / Nom i Cognoms</t>
  </si>
  <si>
    <t>Impost       (IVA - IRPF)</t>
  </si>
  <si>
    <t xml:space="preserve">Impost </t>
  </si>
  <si>
    <t>Import total  / net</t>
  </si>
  <si>
    <t>Data inici contracte</t>
  </si>
  <si>
    <t>Data finalització contracte</t>
  </si>
  <si>
    <t>Nif/Cif</t>
  </si>
  <si>
    <t>Objecte</t>
  </si>
  <si>
    <t>No s'indiquen els contractes de lloguer, telèfon, aigua, etc.</t>
  </si>
  <si>
    <t>Nº Registre RPC</t>
  </si>
  <si>
    <t>RELACIÓ DE CONTRACTES MENORS 2022</t>
  </si>
  <si>
    <t>Governança - CBMS</t>
  </si>
  <si>
    <t>Acompanyament al Grup de treball Infància i Igualtat d’Oportunitats del CMBS durant el curs 2021-2022</t>
  </si>
  <si>
    <t>Claudia Vallvé Cid</t>
  </si>
  <si>
    <t>Serveis</t>
  </si>
  <si>
    <t>SERVEI TÈCNIC DE SUPORT AL PROJECTE “Una mirada sobre el viatge de les usuàries dels serveis d’autobús urbà de l’AMB: seguretat, confort i pertinença”</t>
  </si>
  <si>
    <t>Una mirada de gènere en les polítiques de mobilitat de l'AMB</t>
  </si>
  <si>
    <t>Punt 6, SCCL</t>
  </si>
  <si>
    <t>F66707514</t>
  </si>
  <si>
    <t>1610-1-2022</t>
  </si>
  <si>
    <t>1610-2-2022</t>
  </si>
  <si>
    <t>Coordinació i direcció d’actuacions vinculades al PMMU respecte de la millora dels serveis d'autobús en l'àmbit metropolità</t>
  </si>
  <si>
    <t>Mesures de regulació del lloguer</t>
  </si>
  <si>
    <t>1610-4-2022</t>
  </si>
  <si>
    <t>1610-5-2022</t>
  </si>
  <si>
    <t>Assitència tècnica per al desenvolupament del treball de camp sobre la inspecció d'oferta del servei d'autobús gestionat de forma indirecta per l'AMB</t>
  </si>
  <si>
    <t>Opinòmetre, S.L</t>
  </si>
  <si>
    <t>B60003159</t>
  </si>
  <si>
    <t>Suport als treballs sobre laboratoris vinculats a la regulació del lloguer d'habitatge de l'Observatori Metropolità de l'Habitatge de Barcelona</t>
  </si>
  <si>
    <t>Max Gigling</t>
  </si>
  <si>
    <t>Projecte EU EIT Urban Mobility</t>
  </si>
  <si>
    <t>1610-08-2022</t>
  </si>
  <si>
    <r>
      <t>Assistència tècnica de suport al projecte “</t>
    </r>
    <r>
      <rPr>
        <b/>
        <sz val="12"/>
        <color rgb="FF404040"/>
        <rFont val="Calibri"/>
        <family val="2"/>
        <scheme val="minor"/>
      </rPr>
      <t>Empoderament de les dones per una mobilitat més inclusiva</t>
    </r>
    <r>
      <rPr>
        <sz val="11"/>
        <color theme="1"/>
        <rFont val="Calibri"/>
        <family val="2"/>
        <scheme val="minor"/>
      </rPr>
      <t>”</t>
    </r>
  </si>
  <si>
    <t>Lavola 1981, SAU</t>
  </si>
  <si>
    <t>A58635269</t>
  </si>
  <si>
    <t>1610-53-2022</t>
  </si>
  <si>
    <t>Folk i Sánchez Consultors, SCP</t>
  </si>
  <si>
    <t>UAB</t>
  </si>
  <si>
    <t>J63875728</t>
  </si>
  <si>
    <t>Q0818002H</t>
  </si>
  <si>
    <t>Suport expert al desenvolupament del projecte Creixement Inclusiu i Sostenible Urbà. Efectes de la crisi de la COVID-19 en el mercat de treball de la metròpoli de Barcelona, a realitzar durant l’anualitat 2022.</t>
  </si>
  <si>
    <t>Realitzar una guia per a la gestió del cicle d'una política local d'Infància (diagnòstic, disseny de l'estratègia, seguiment de la implementació i avaluació).</t>
  </si>
  <si>
    <t>Pla Infància - Guia PLIA</t>
  </si>
  <si>
    <t>Creixement Inclusiu i Sostenible Urbà</t>
  </si>
  <si>
    <t>Servei tècnic de suport al projecte "Seguiment del Pla Metropolità de Mobilitat Urbana. PMMU 2019-2024"</t>
  </si>
  <si>
    <t>Informe sobre la fonamentació jurídica del peatge de congestió a la ZBE en el marc que preveu l’Avantprojecte de “Ley de Movilidad Sostenible (LMS)</t>
  </si>
  <si>
    <t>Donar suport i avaluar els programes Transformem Patis 2020-2021 i Procés de Cocreació Protegim Escoles 2021-2022, en el marc del Pla del Joc</t>
  </si>
  <si>
    <t>MCRIT, S.L.</t>
  </si>
  <si>
    <t>Gracian Abogados, S.L.P</t>
  </si>
  <si>
    <t>Associació El Globus Vermell</t>
  </si>
  <si>
    <t>B58677428</t>
  </si>
  <si>
    <t>B67423038</t>
  </si>
  <si>
    <t>G65943854</t>
  </si>
  <si>
    <t>Perfil ús VP, canvi modal i impacte comerç, Ajt Bcn / Us privat Vehicle</t>
  </si>
  <si>
    <t>Suport tècnic al desplegament d’actuacions vinculades al PMMU respecte de polítiques metropolitanes d’impuls i ordenació de la mobilitat elèctrica.</t>
  </si>
  <si>
    <t>Pla del Joc _ Protegim Escoles / Transformem Patis</t>
  </si>
  <si>
    <t>1610-55-2022</t>
  </si>
  <si>
    <t>1610-56-2022</t>
  </si>
  <si>
    <t>1610-57-2022</t>
  </si>
  <si>
    <t>Servei tècnic de suport a la dinamització de les sessions participatives de la taula metropolitana de la moto elèctrica compartida</t>
  </si>
  <si>
    <t>Suport en el projecte "Mollet, ciutat jugable" i en l'elaboració de 3 informes de districte de l'Observatori 0-17</t>
  </si>
  <si>
    <t>Assitència tècnica per al desenvolupament del projecte "Impacte en salut de la contaminació atmosfèrica a l'AMB": proposta d'estudi 2022</t>
  </si>
  <si>
    <t>Diagnosi i elaboració d'un pla d'integritat pública i mesures antifrau</t>
  </si>
  <si>
    <t>Suport tècnic al desplegament d’actuacions vinculades al PMMU respecte de polítiques metropolitanes d’impuls i ordenació de la mobilitat elèctrica</t>
  </si>
  <si>
    <t>Mollet, Ciutat jugable</t>
  </si>
  <si>
    <t>Seguiment i avaluació de l’execució de les mesures del Pla Metropolità de Mobilitat Urbana (PMMU)</t>
  </si>
  <si>
    <t>GEM Catalunya 2021-2022</t>
  </si>
  <si>
    <t>1610-142-2022</t>
  </si>
  <si>
    <t>1610-143-2022</t>
  </si>
  <si>
    <t>1610-144-2022</t>
  </si>
  <si>
    <t>1610-145-2022</t>
  </si>
  <si>
    <t>LAVOLA 1981, SAU</t>
  </si>
  <si>
    <t>Col·lectiu d'Analistes Socials (D-CAS)</t>
  </si>
  <si>
    <t>ISGlobal</t>
  </si>
  <si>
    <t>Global Legal Data, S.L</t>
  </si>
  <si>
    <t>B64816838</t>
  </si>
  <si>
    <t>G65341695</t>
  </si>
  <si>
    <t>B62436001</t>
  </si>
  <si>
    <t>Coordinació i direcció d’actuacions vinculades al PMMU respecte de la millora dels serveis i de la xarxa per a la bicicleta en l'àmbit metropolità</t>
  </si>
  <si>
    <t>1610-167-2022</t>
  </si>
  <si>
    <t>Anàlisi Cost-Benefici de dos infraestructures de la Red Ciclista BICIVIA</t>
  </si>
  <si>
    <t>Universitat Pablo de Olavide</t>
  </si>
  <si>
    <t>Q9150016E</t>
  </si>
  <si>
    <t>1610-168-2022</t>
  </si>
  <si>
    <t>Realització d'una enquesta per l'anàlisi Cost-Benefici de dues infraestructures de la Red Ciclista BICIVIA 2022</t>
  </si>
  <si>
    <t>GESOP, S.L.</t>
  </si>
  <si>
    <t>B63647994</t>
  </si>
  <si>
    <t>1610-203-2022</t>
  </si>
  <si>
    <t>IBM SPSS Statistics Standard Authorized User Initial Fixed Term License + SW Subscription (31.05.2022 al 31.05.2023)</t>
  </si>
  <si>
    <t>SAYTEL INFORMATICA, SL</t>
  </si>
  <si>
    <t>B83668913</t>
  </si>
  <si>
    <t>Subscripción llicència</t>
  </si>
  <si>
    <t>Serveis d’arquitectura i disseny gràfic per a la realització de projectes vinculats amb actuacions de planificació de la xarxa d’autobús</t>
  </si>
  <si>
    <t>1610-208-2022</t>
  </si>
  <si>
    <t>Jordi Galí</t>
  </si>
  <si>
    <t>Metròpoli cooperativa: economia social i solidària a l’AMB</t>
  </si>
  <si>
    <t>UNA METRÒPOLI COOPERATIVA 2022. Jornades: Articulacions Territorials de l’ESS Metropolitana</t>
  </si>
  <si>
    <t>1610-207-2022</t>
  </si>
  <si>
    <t>COOPERATIVA CIUTAT INVISIBLE, SCCL.</t>
  </si>
  <si>
    <t>F63851430</t>
  </si>
  <si>
    <t>Construcció de la identitat corporativa de l'IERMB</t>
  </si>
  <si>
    <t>1610-230-2022</t>
  </si>
  <si>
    <t>Opisso. Cooperativa de disseny</t>
  </si>
  <si>
    <t>F65915001</t>
  </si>
  <si>
    <t>Empoderament dones Mobilitat inclusiva. (PROJECTE INCLUSIFY) 2022</t>
  </si>
  <si>
    <t>1610-229-2022</t>
  </si>
  <si>
    <t>Opinòmetre, S.L.</t>
  </si>
  <si>
    <t>Treball de camp de l’enquesta sobre l’experiència del viatge a usuàries del servei d’autobús metropolità de l’AMB</t>
  </si>
  <si>
    <t>Convocatòria Next Generation EU per a Ajuntaments</t>
  </si>
  <si>
    <t>1610-302-2022</t>
  </si>
  <si>
    <t>Assitència tècnica per a la presentació de propostes a la convocatòria Next Generation EU per a Ajuntaments</t>
  </si>
  <si>
    <t>Factual Consulting, S.L.</t>
  </si>
  <si>
    <t>B67178954</t>
  </si>
  <si>
    <t>Acord global 2022 Aj.Barcelona - IERMB</t>
  </si>
  <si>
    <t>Universitat de Vic</t>
  </si>
  <si>
    <t>G58020124</t>
  </si>
  <si>
    <r>
      <t xml:space="preserve">Contracte de Recerca entre l'IERMB i la Universitat de Vic per a fer els estudis de recerca necessaris per donar suport a l'elaboració d'una estratègia de gestió de les cures a nivell local (Barcelona) </t>
    </r>
    <r>
      <rPr>
        <b/>
        <sz val="11"/>
        <rFont val="Calibri"/>
        <family val="2"/>
        <scheme val="minor"/>
      </rPr>
      <t>Segons art. 8 LSCP</t>
    </r>
  </si>
  <si>
    <t>1610-327-2022</t>
  </si>
  <si>
    <t>L'objecte del contracte és donar suport tècnic i científic en la millora del sistema d'indicadors d'habitatge i en l'explotació de dades del laboratori d'anàlisi de l'oferta i demanda de lloguer de l'Observatori Metropolità de l'Habitatge de Barcelona.</t>
  </si>
  <si>
    <t>OHB</t>
  </si>
  <si>
    <t>1610-385-2022</t>
  </si>
  <si>
    <t>Wellington Migliari</t>
  </si>
  <si>
    <t>***9115**</t>
  </si>
  <si>
    <t>***0851**</t>
  </si>
  <si>
    <t>***5048**</t>
  </si>
  <si>
    <t>***0074**</t>
  </si>
  <si>
    <t>Impuls de canvis d’hàbits de mobilitat en l’àmbit laboral</t>
  </si>
  <si>
    <t>Realitzar una assistència tècnica per a l'avaluació del programa de subvencions en espècie BICIEMPRESA, de l'AMB</t>
  </si>
  <si>
    <t>***1398**</t>
  </si>
  <si>
    <t>Alejandro Martín Barraza</t>
  </si>
  <si>
    <t>1610-398-2022</t>
  </si>
  <si>
    <t>Última actualització: 13/12/2022</t>
  </si>
  <si>
    <t>F05387121</t>
  </si>
  <si>
    <t>SOMHABITAT S.C.C.L</t>
  </si>
  <si>
    <t>1610-399-2022</t>
  </si>
  <si>
    <t>Desplegament de l'estratègia d'accessibilitat en l'autobús metropolità</t>
  </si>
  <si>
    <t>Servei tècnic per al desenvolupament de tasques de redacció de les recomanacions tècniques per la instal·lació de parades en el marc del Plà Estratègic d' Accessibilitat del Bus Metropolità de l'AMB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</si>
</sst>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Red]\-#,##0\ &quot;€&quot;"/>
    <numFmt numFmtId="8" formatCode="#,##0.00\ &quot;€&quot;;[Red]\-#,##0.00\ &quot;€&quot;"/>
    <numFmt numFmtId="164" formatCode="_-* #,##0.00\ _€_-;\-* #,##0.00\ _€_-;_-* &quot;-&quot;??\ _€_-;_-@_-"/>
    <numFmt numFmtId="165" formatCode="#,##0.00\ &quot;€&quot;"/>
  </numFmts>
  <fonts count="11" x14ac:knownFonts="1">
    <font>
      <sz val="11"/>
      <color theme="1"/>
      <name val="Calibri"/>
      <family val="2"/>
      <scheme val="minor"/>
    </font>
    <font>
      <sz val="11"/>
      <color theme="1"/>
      <name val="Calibri"/>
      <family val="2"/>
      <scheme val="minor"/>
    </font>
    <font>
      <b/>
      <u/>
      <sz val="11"/>
      <color theme="1"/>
      <name val="Calibri"/>
      <family val="2"/>
      <scheme val="minor"/>
    </font>
    <font>
      <b/>
      <sz val="10"/>
      <color theme="1"/>
      <name val="Calibri"/>
      <family val="2"/>
      <scheme val="minor"/>
    </font>
    <font>
      <sz val="10"/>
      <color theme="1"/>
      <name val="Calibri"/>
      <family val="2"/>
      <scheme val="minor"/>
    </font>
    <font>
      <b/>
      <sz val="11"/>
      <color rgb="FF0070C0"/>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b/>
      <sz val="12"/>
      <color rgb="FF404040"/>
      <name val="Calibri"/>
      <family val="2"/>
      <scheme val="minor"/>
    </font>
    <font>
      <b/>
      <sz val="11"/>
      <name val="Calibri"/>
      <family val="2"/>
      <scheme val="minor"/>
    </font>
  </fonts>
  <fills count="4">
    <fill>
      <patternFill patternType="none"/>
    </fill>
    <fill>
      <patternFill patternType="gray125"/>
    </fill>
    <fill>
      <patternFill patternType="solid">
        <fgColor rgb="FFD9D9D9"/>
        <bgColor indexed="64"/>
      </patternFill>
    </fill>
    <fill>
      <patternFill patternType="solid">
        <fgColor theme="0"/>
        <bgColor indexed="64"/>
      </patternFill>
    </fill>
  </fills>
  <borders count="1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55">
    <xf numFmtId="0" fontId="0" fillId="0" borderId="0" xfId="0"/>
    <xf numFmtId="0" fontId="2" fillId="0" borderId="0" xfId="0" applyFont="1"/>
    <xf numFmtId="0" fontId="0" fillId="0" borderId="0" xfId="0" applyAlignment="1">
      <alignment vertical="center" wrapText="1"/>
    </xf>
    <xf numFmtId="0" fontId="2" fillId="0" borderId="0" xfId="0" applyFont="1" applyAlignment="1">
      <alignment horizontal="center"/>
    </xf>
    <xf numFmtId="0" fontId="0" fillId="0" borderId="0" xfId="0" applyAlignment="1">
      <alignment horizontal="center"/>
    </xf>
    <xf numFmtId="0" fontId="3" fillId="0" borderId="0" xfId="0" applyFont="1" applyAlignment="1">
      <alignment horizontal="center" vertical="center" wrapText="1"/>
    </xf>
    <xf numFmtId="0" fontId="4" fillId="0" borderId="0" xfId="0" applyFont="1" applyAlignment="1">
      <alignment vertical="center" wrapText="1"/>
    </xf>
    <xf numFmtId="6" fontId="0" fillId="0" borderId="0" xfId="0" applyNumberFormat="1"/>
    <xf numFmtId="0" fontId="5" fillId="0" borderId="0" xfId="0" applyFont="1"/>
    <xf numFmtId="0" fontId="7" fillId="3"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9" fontId="0" fillId="0" borderId="2" xfId="1" applyNumberFormat="1" applyFont="1" applyFill="1" applyBorder="1" applyAlignment="1">
      <alignment horizontal="center" vertical="center" wrapText="1"/>
    </xf>
    <xf numFmtId="0" fontId="0" fillId="3" borderId="0" xfId="0" applyFill="1" applyBorder="1" applyAlignment="1" applyProtection="1">
      <alignment horizontal="center" vertical="center" wrapText="1"/>
      <protection locked="0"/>
    </xf>
    <xf numFmtId="0" fontId="0" fillId="0" borderId="0" xfId="0" applyBorder="1" applyAlignment="1">
      <alignment horizontal="center"/>
    </xf>
    <xf numFmtId="0" fontId="0" fillId="0" borderId="0" xfId="0" applyFont="1" applyFill="1" applyBorder="1" applyAlignment="1">
      <alignment horizontal="center" vertical="center" wrapText="1"/>
    </xf>
    <xf numFmtId="0" fontId="0" fillId="0" borderId="2" xfId="0" applyFill="1" applyBorder="1" applyAlignment="1">
      <alignment horizontal="center" vertical="center" wrapText="1"/>
    </xf>
    <xf numFmtId="14" fontId="0" fillId="0" borderId="2" xfId="0" applyNumberForma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8" fillId="0" borderId="0" xfId="0" applyFont="1" applyAlignment="1">
      <alignment wrapText="1"/>
    </xf>
    <xf numFmtId="165" fontId="0" fillId="0" borderId="3"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165" fontId="0" fillId="0" borderId="2" xfId="0"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Fill="1" applyBorder="1" applyAlignment="1">
      <alignment horizontal="center" vertical="center" wrapText="1"/>
    </xf>
    <xf numFmtId="14" fontId="0" fillId="0" borderId="8" xfId="0" applyNumberFormat="1" applyBorder="1" applyAlignment="1">
      <alignment horizontal="center" vertical="center" wrapText="1"/>
    </xf>
    <xf numFmtId="0" fontId="0" fillId="0" borderId="8" xfId="0" applyBorder="1" applyAlignment="1">
      <alignment horizontal="center" vertical="center" wrapText="1"/>
    </xf>
    <xf numFmtId="0" fontId="0" fillId="0" borderId="8" xfId="0" applyFont="1" applyFill="1" applyBorder="1" applyAlignment="1">
      <alignment horizontal="center" vertical="center" wrapText="1"/>
    </xf>
    <xf numFmtId="165" fontId="0" fillId="0" borderId="8" xfId="0" applyNumberFormat="1" applyFill="1" applyBorder="1" applyAlignment="1">
      <alignment horizontal="center" vertical="center" wrapText="1"/>
    </xf>
    <xf numFmtId="9" fontId="0" fillId="0" borderId="8" xfId="1" applyNumberFormat="1" applyFont="1" applyFill="1" applyBorder="1" applyAlignment="1">
      <alignment horizontal="center" vertical="center" wrapText="1"/>
    </xf>
    <xf numFmtId="10" fontId="0" fillId="0" borderId="8" xfId="1" applyNumberFormat="1" applyFont="1" applyBorder="1" applyAlignment="1">
      <alignment horizontal="center" vertical="center" wrapText="1"/>
    </xf>
    <xf numFmtId="165" fontId="0" fillId="0" borderId="9" xfId="0" applyNumberFormat="1"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8" xfId="0" applyFont="1" applyBorder="1" applyAlignment="1">
      <alignment horizontal="center" vertical="center" wrapText="1"/>
    </xf>
    <xf numFmtId="0" fontId="0" fillId="3" borderId="8" xfId="0" applyFill="1" applyBorder="1" applyAlignment="1" applyProtection="1">
      <alignment horizontal="center" vertical="center" wrapText="1"/>
      <protection locked="0"/>
    </xf>
    <xf numFmtId="0" fontId="0" fillId="0" borderId="11" xfId="0" applyBorder="1" applyAlignment="1">
      <alignment horizontal="center" vertical="center" wrapText="1"/>
    </xf>
    <xf numFmtId="165" fontId="0" fillId="3" borderId="8" xfId="0" applyNumberFormat="1" applyFill="1" applyBorder="1" applyAlignment="1" applyProtection="1">
      <alignment horizontal="center" vertical="center" wrapText="1"/>
      <protection locked="0"/>
    </xf>
    <xf numFmtId="14" fontId="0" fillId="3" borderId="8" xfId="0" applyNumberFormat="1" applyFill="1" applyBorder="1" applyAlignment="1" applyProtection="1">
      <alignment horizontal="center" vertical="center" wrapText="1"/>
      <protection locked="0"/>
    </xf>
    <xf numFmtId="0" fontId="8" fillId="0" borderId="7" xfId="0" applyFont="1" applyBorder="1" applyAlignment="1">
      <alignment horizontal="center" vertical="center" wrapText="1"/>
    </xf>
    <xf numFmtId="0" fontId="0" fillId="0" borderId="8" xfId="0" applyBorder="1" applyAlignment="1">
      <alignment horizontal="center" vertical="center"/>
    </xf>
    <xf numFmtId="8" fontId="0" fillId="3" borderId="8" xfId="0" applyNumberFormat="1" applyFill="1" applyBorder="1" applyAlignment="1" applyProtection="1">
      <alignment horizontal="center" vertical="center" wrapText="1"/>
      <protection locked="0"/>
    </xf>
    <xf numFmtId="0" fontId="8" fillId="0" borderId="7" xfId="0" applyFont="1" applyFill="1" applyBorder="1" applyAlignment="1">
      <alignment horizontal="center" vertical="center" wrapText="1"/>
    </xf>
    <xf numFmtId="0" fontId="0" fillId="0" borderId="12" xfId="0" applyBorder="1" applyAlignment="1">
      <alignment horizontal="center" vertical="center" wrapText="1"/>
    </xf>
    <xf numFmtId="14" fontId="0" fillId="3" borderId="12" xfId="0" applyNumberFormat="1" applyFill="1" applyBorder="1" applyAlignment="1" applyProtection="1">
      <alignment horizontal="center" vertical="center" wrapText="1"/>
      <protection locked="0"/>
    </xf>
    <xf numFmtId="0" fontId="8" fillId="0" borderId="12" xfId="0" applyFont="1" applyBorder="1" applyAlignment="1">
      <alignment horizontal="center" vertical="center" wrapText="1"/>
    </xf>
    <xf numFmtId="0" fontId="0" fillId="0" borderId="12" xfId="0" applyFont="1" applyFill="1" applyBorder="1" applyAlignment="1">
      <alignment horizontal="center" vertical="center" wrapText="1"/>
    </xf>
    <xf numFmtId="8" fontId="0" fillId="3" borderId="12" xfId="0" applyNumberFormat="1" applyFill="1" applyBorder="1" applyAlignment="1" applyProtection="1">
      <alignment horizontal="center" vertical="center" wrapText="1"/>
      <protection locked="0"/>
    </xf>
    <xf numFmtId="9" fontId="0" fillId="0" borderId="12" xfId="1" applyNumberFormat="1" applyFont="1" applyFill="1" applyBorder="1" applyAlignment="1">
      <alignment horizontal="center" vertical="center" wrapText="1"/>
    </xf>
    <xf numFmtId="10" fontId="0" fillId="0" borderId="12" xfId="1" applyNumberFormat="1" applyFont="1" applyBorder="1" applyAlignment="1">
      <alignment horizontal="center" vertical="center" wrapText="1"/>
    </xf>
    <xf numFmtId="165" fontId="0" fillId="0" borderId="13"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0" fillId="0" borderId="14" xfId="0" applyBorder="1" applyAlignment="1">
      <alignment horizontal="center" vertical="center" wrapText="1"/>
    </xf>
  </cellXfs>
  <cellStyles count="3">
    <cellStyle name="Millares 2" xfId="2" xr:uid="{00000000-0005-0000-0000-000000000000}"/>
    <cellStyle name="Normal" xfId="0" builtinId="0"/>
    <cellStyle name="Percentat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357187</xdr:colOff>
      <xdr:row>0</xdr:row>
      <xdr:rowOff>178593</xdr:rowOff>
    </xdr:from>
    <xdr:to>
      <xdr:col>1</xdr:col>
      <xdr:colOff>791901</xdr:colOff>
      <xdr:row>3</xdr:row>
      <xdr:rowOff>131394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57187" y="178593"/>
          <a:ext cx="1018120" cy="5243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DMINISTRACI&#211;\COMPTABILITAT\CONTRACTACI&#211;%20ADMINISTRATIVA\REGISTRE%20ADMINISTRATIU\Contractaci&#243;%20Administrativa%20IERMB%20_%20REGI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ctació 2016"/>
      <sheetName val="Contractació 2017"/>
      <sheetName val="Contractació 2018"/>
      <sheetName val="Contractació 2019"/>
      <sheetName val="Contractació 2020"/>
      <sheetName val="Contractació 2021"/>
      <sheetName val="Hoja3"/>
      <sheetName val="Validacion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ci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ici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40"/>
  <sheetViews>
    <sheetView showGridLines="0" tabSelected="1" zoomScale="85" zoomScaleNormal="85" workbookViewId="0">
      <selection activeCell="B11" sqref="B11"/>
    </sheetView>
  </sheetViews>
  <sheetFormatPr defaultColWidth="11.42578125" defaultRowHeight="15" x14ac:dyDescent="0.25"/>
  <cols>
    <col min="1" max="1" width="8.7109375" customWidth="1"/>
    <col min="2" max="2" width="26.5703125" customWidth="1"/>
    <col min="3" max="3" width="16.5703125" customWidth="1"/>
    <col min="4" max="4" width="13" style="4" customWidth="1"/>
    <col min="5" max="5" width="13" customWidth="1"/>
    <col min="6" max="6" width="60" customWidth="1"/>
    <col min="7" max="7" width="29.85546875" customWidth="1"/>
    <col min="8" max="8" width="16.28515625" customWidth="1"/>
    <col min="9" max="9" width="19.42578125" customWidth="1"/>
    <col min="10" max="10" width="12.7109375" customWidth="1"/>
    <col min="11" max="12" width="10.7109375" customWidth="1"/>
    <col min="13" max="13" width="12.7109375" customWidth="1"/>
  </cols>
  <sheetData>
    <row r="5" spans="1:15" x14ac:dyDescent="0.25">
      <c r="B5" s="7"/>
      <c r="C5" s="7"/>
    </row>
    <row r="6" spans="1:15" x14ac:dyDescent="0.25">
      <c r="B6" s="1" t="s">
        <v>13</v>
      </c>
      <c r="C6" s="1"/>
      <c r="D6" s="3"/>
      <c r="E6" s="1"/>
      <c r="H6" t="s">
        <v>134</v>
      </c>
    </row>
    <row r="7" spans="1:15" x14ac:dyDescent="0.25">
      <c r="B7" s="1"/>
      <c r="C7" s="1"/>
      <c r="D7" s="3"/>
      <c r="E7" s="1"/>
    </row>
    <row r="8" spans="1:15" x14ac:dyDescent="0.25">
      <c r="B8" s="8" t="s">
        <v>11</v>
      </c>
      <c r="C8" s="8"/>
      <c r="D8" s="3"/>
      <c r="E8" s="1"/>
    </row>
    <row r="9" spans="1:15" x14ac:dyDescent="0.25">
      <c r="B9" s="1"/>
      <c r="C9" s="1"/>
      <c r="D9" s="3"/>
      <c r="E9" s="1"/>
    </row>
    <row r="10" spans="1:15" ht="15.75" thickBot="1" x14ac:dyDescent="0.3"/>
    <row r="11" spans="1:15" s="5" customFormat="1" ht="41.25" customHeight="1" thickBot="1" x14ac:dyDescent="0.3">
      <c r="B11" s="18" t="s">
        <v>0</v>
      </c>
      <c r="C11" s="18" t="s">
        <v>12</v>
      </c>
      <c r="D11" s="18" t="s">
        <v>7</v>
      </c>
      <c r="E11" s="18" t="s">
        <v>8</v>
      </c>
      <c r="F11" s="18" t="s">
        <v>10</v>
      </c>
      <c r="G11" s="18" t="s">
        <v>3</v>
      </c>
      <c r="H11" s="18" t="s">
        <v>9</v>
      </c>
      <c r="I11" s="18" t="s">
        <v>2</v>
      </c>
      <c r="J11" s="18" t="s">
        <v>1</v>
      </c>
      <c r="K11" s="52" t="s">
        <v>5</v>
      </c>
      <c r="L11" s="53" t="s">
        <v>4</v>
      </c>
      <c r="M11" s="18" t="s">
        <v>6</v>
      </c>
      <c r="O11" s="6"/>
    </row>
    <row r="12" spans="1:15" s="5" customFormat="1" ht="39.75" customHeight="1" x14ac:dyDescent="0.25">
      <c r="B12" s="23" t="s">
        <v>14</v>
      </c>
      <c r="C12" s="15" t="s">
        <v>22</v>
      </c>
      <c r="D12" s="16">
        <v>44581</v>
      </c>
      <c r="E12" s="17">
        <v>44773</v>
      </c>
      <c r="F12" s="21" t="s">
        <v>15</v>
      </c>
      <c r="G12" s="22" t="s">
        <v>16</v>
      </c>
      <c r="H12" s="22" t="s">
        <v>125</v>
      </c>
      <c r="I12" s="10" t="s">
        <v>17</v>
      </c>
      <c r="J12" s="24">
        <v>5808</v>
      </c>
      <c r="K12" s="11">
        <v>0.21</v>
      </c>
      <c r="L12" s="9"/>
      <c r="M12" s="20">
        <f>(J12*K12)+J12</f>
        <v>7027.68</v>
      </c>
      <c r="O12" s="6"/>
    </row>
    <row r="13" spans="1:15" s="2" customFormat="1" ht="47.25" customHeight="1" x14ac:dyDescent="0.25">
      <c r="A13" s="6"/>
      <c r="B13" s="25" t="s">
        <v>19</v>
      </c>
      <c r="C13" s="26" t="s">
        <v>23</v>
      </c>
      <c r="D13" s="27">
        <v>44586</v>
      </c>
      <c r="E13" s="27">
        <v>44742</v>
      </c>
      <c r="F13" s="28" t="s">
        <v>18</v>
      </c>
      <c r="G13" s="28" t="s">
        <v>20</v>
      </c>
      <c r="H13" s="28" t="s">
        <v>21</v>
      </c>
      <c r="I13" s="29" t="s">
        <v>17</v>
      </c>
      <c r="J13" s="30">
        <v>14997</v>
      </c>
      <c r="K13" s="31">
        <v>0.21</v>
      </c>
      <c r="L13" s="32"/>
      <c r="M13" s="33">
        <f>(J13*K13)+J13</f>
        <v>18146.37</v>
      </c>
    </row>
    <row r="14" spans="1:15" s="2" customFormat="1" ht="65.45" customHeight="1" x14ac:dyDescent="0.25">
      <c r="A14" s="6"/>
      <c r="B14" s="34" t="s">
        <v>24</v>
      </c>
      <c r="C14" s="26" t="s">
        <v>26</v>
      </c>
      <c r="D14" s="27">
        <v>44604</v>
      </c>
      <c r="E14" s="27">
        <v>44926</v>
      </c>
      <c r="F14" s="28" t="s">
        <v>28</v>
      </c>
      <c r="G14" s="28" t="s">
        <v>29</v>
      </c>
      <c r="H14" s="28" t="s">
        <v>30</v>
      </c>
      <c r="I14" s="29" t="s">
        <v>17</v>
      </c>
      <c r="J14" s="30">
        <v>9500</v>
      </c>
      <c r="K14" s="31">
        <v>0.21</v>
      </c>
      <c r="L14" s="32"/>
      <c r="M14" s="33">
        <f t="shared" ref="M14:M15" si="0">(J14*K14)+J14</f>
        <v>11495</v>
      </c>
    </row>
    <row r="15" spans="1:15" s="2" customFormat="1" ht="47.25" customHeight="1" x14ac:dyDescent="0.25">
      <c r="A15" s="6"/>
      <c r="B15" s="25" t="s">
        <v>25</v>
      </c>
      <c r="C15" s="26" t="s">
        <v>27</v>
      </c>
      <c r="D15" s="27">
        <v>44607</v>
      </c>
      <c r="E15" s="27">
        <v>44865</v>
      </c>
      <c r="F15" s="28" t="s">
        <v>31</v>
      </c>
      <c r="G15" s="28" t="s">
        <v>32</v>
      </c>
      <c r="H15" s="28" t="s">
        <v>126</v>
      </c>
      <c r="I15" s="29" t="s">
        <v>17</v>
      </c>
      <c r="J15" s="30">
        <v>14500</v>
      </c>
      <c r="K15" s="31">
        <v>0.21</v>
      </c>
      <c r="L15" s="32"/>
      <c r="M15" s="33">
        <f t="shared" si="0"/>
        <v>17545</v>
      </c>
    </row>
    <row r="16" spans="1:15" s="2" customFormat="1" ht="47.25" customHeight="1" x14ac:dyDescent="0.25">
      <c r="A16" s="6"/>
      <c r="B16" s="25" t="s">
        <v>33</v>
      </c>
      <c r="C16" s="28" t="s">
        <v>34</v>
      </c>
      <c r="D16" s="27">
        <v>44622</v>
      </c>
      <c r="E16" s="27">
        <v>44681</v>
      </c>
      <c r="F16" s="28" t="s">
        <v>35</v>
      </c>
      <c r="G16" s="28" t="s">
        <v>36</v>
      </c>
      <c r="H16" s="28" t="s">
        <v>37</v>
      </c>
      <c r="I16" s="29" t="s">
        <v>17</v>
      </c>
      <c r="J16" s="30">
        <v>8700</v>
      </c>
      <c r="K16" s="31">
        <v>0.21</v>
      </c>
      <c r="L16" s="32"/>
      <c r="M16" s="33">
        <f t="shared" ref="M16" si="1">(J16*K16)+J16</f>
        <v>10527</v>
      </c>
    </row>
    <row r="17" spans="1:13" s="2" customFormat="1" ht="47.25" customHeight="1" x14ac:dyDescent="0.25">
      <c r="A17" s="6"/>
      <c r="B17" s="25" t="s">
        <v>45</v>
      </c>
      <c r="C17" s="28" t="s">
        <v>38</v>
      </c>
      <c r="D17" s="27">
        <v>44637</v>
      </c>
      <c r="E17" s="27">
        <v>44895</v>
      </c>
      <c r="F17" s="28" t="s">
        <v>44</v>
      </c>
      <c r="G17" s="28" t="s">
        <v>39</v>
      </c>
      <c r="H17" s="28" t="s">
        <v>41</v>
      </c>
      <c r="I17" s="29" t="s">
        <v>17</v>
      </c>
      <c r="J17" s="30">
        <v>10200</v>
      </c>
      <c r="K17" s="31">
        <v>0.21</v>
      </c>
      <c r="L17" s="32"/>
      <c r="M17" s="33">
        <f t="shared" ref="M17:M18" si="2">(J17*K17)+J17</f>
        <v>12342</v>
      </c>
    </row>
    <row r="18" spans="1:13" s="2" customFormat="1" ht="57.75" customHeight="1" x14ac:dyDescent="0.25">
      <c r="A18" s="6"/>
      <c r="B18" s="25" t="s">
        <v>46</v>
      </c>
      <c r="C18" s="28" t="s">
        <v>38</v>
      </c>
      <c r="D18" s="27">
        <v>44637</v>
      </c>
      <c r="E18" s="27">
        <v>44926</v>
      </c>
      <c r="F18" s="35" t="s">
        <v>43</v>
      </c>
      <c r="G18" s="28" t="s">
        <v>40</v>
      </c>
      <c r="H18" s="28" t="s">
        <v>42</v>
      </c>
      <c r="I18" s="29" t="s">
        <v>17</v>
      </c>
      <c r="J18" s="30">
        <v>14876.03</v>
      </c>
      <c r="K18" s="31">
        <v>0.21</v>
      </c>
      <c r="L18" s="32"/>
      <c r="M18" s="33">
        <f t="shared" si="2"/>
        <v>17999.996299999999</v>
      </c>
    </row>
    <row r="19" spans="1:13" s="2" customFormat="1" ht="57.75" customHeight="1" x14ac:dyDescent="0.25">
      <c r="A19" s="6"/>
      <c r="B19" s="40" t="s">
        <v>56</v>
      </c>
      <c r="C19" s="28" t="s">
        <v>59</v>
      </c>
      <c r="D19" s="39">
        <v>44649</v>
      </c>
      <c r="E19" s="27">
        <v>44742</v>
      </c>
      <c r="F19" s="12" t="s">
        <v>47</v>
      </c>
      <c r="G19" s="36" t="s">
        <v>50</v>
      </c>
      <c r="H19" s="28" t="s">
        <v>53</v>
      </c>
      <c r="I19" s="29" t="s">
        <v>17</v>
      </c>
      <c r="J19" s="38">
        <v>12000</v>
      </c>
      <c r="K19" s="31">
        <v>0.21</v>
      </c>
      <c r="L19" s="32"/>
      <c r="M19" s="33">
        <f t="shared" ref="M19:M21" si="3">(J19*K19)+J19</f>
        <v>14520</v>
      </c>
    </row>
    <row r="20" spans="1:13" s="2" customFormat="1" ht="111.75" customHeight="1" x14ac:dyDescent="0.25">
      <c r="A20" s="6"/>
      <c r="B20" s="40" t="s">
        <v>57</v>
      </c>
      <c r="C20" s="28" t="s">
        <v>60</v>
      </c>
      <c r="D20" s="39">
        <v>44652</v>
      </c>
      <c r="E20" s="27">
        <v>44926</v>
      </c>
      <c r="F20" s="28" t="s">
        <v>48</v>
      </c>
      <c r="G20" s="37" t="s">
        <v>51</v>
      </c>
      <c r="H20" s="37" t="s">
        <v>54</v>
      </c>
      <c r="I20" s="29" t="s">
        <v>17</v>
      </c>
      <c r="J20" s="38">
        <v>8000</v>
      </c>
      <c r="K20" s="31">
        <v>0.21</v>
      </c>
      <c r="L20" s="32"/>
      <c r="M20" s="33">
        <f t="shared" si="3"/>
        <v>9680</v>
      </c>
    </row>
    <row r="21" spans="1:13" s="2" customFormat="1" ht="57.75" customHeight="1" x14ac:dyDescent="0.25">
      <c r="A21" s="6"/>
      <c r="B21" s="25" t="s">
        <v>58</v>
      </c>
      <c r="C21" s="28" t="s">
        <v>61</v>
      </c>
      <c r="D21" s="39">
        <v>44683</v>
      </c>
      <c r="E21" s="27">
        <v>44926</v>
      </c>
      <c r="F21" s="28" t="s">
        <v>49</v>
      </c>
      <c r="G21" s="28" t="s">
        <v>52</v>
      </c>
      <c r="H21" s="41" t="s">
        <v>55</v>
      </c>
      <c r="I21" s="29" t="s">
        <v>17</v>
      </c>
      <c r="J21" s="38">
        <v>7947.4</v>
      </c>
      <c r="K21" s="31">
        <v>0.21</v>
      </c>
      <c r="L21" s="32"/>
      <c r="M21" s="33">
        <f t="shared" si="3"/>
        <v>9616.3539999999994</v>
      </c>
    </row>
    <row r="22" spans="1:13" s="2" customFormat="1" ht="105.75" customHeight="1" x14ac:dyDescent="0.25">
      <c r="A22" s="6"/>
      <c r="B22" s="34" t="s">
        <v>66</v>
      </c>
      <c r="C22" s="28" t="s">
        <v>70</v>
      </c>
      <c r="D22" s="39">
        <v>44706</v>
      </c>
      <c r="E22" s="39">
        <v>44926</v>
      </c>
      <c r="F22" s="36" t="s">
        <v>62</v>
      </c>
      <c r="G22" s="36" t="s">
        <v>74</v>
      </c>
      <c r="H22" s="36" t="s">
        <v>37</v>
      </c>
      <c r="I22" s="29" t="s">
        <v>17</v>
      </c>
      <c r="J22" s="42">
        <v>9500</v>
      </c>
      <c r="K22" s="31">
        <v>0.21</v>
      </c>
      <c r="L22" s="32"/>
      <c r="M22" s="33">
        <f t="shared" ref="M22:M25" si="4">(J22*K22)+J22</f>
        <v>11495</v>
      </c>
    </row>
    <row r="23" spans="1:13" s="2" customFormat="1" ht="57.75" customHeight="1" x14ac:dyDescent="0.25">
      <c r="A23" s="6"/>
      <c r="B23" s="34" t="s">
        <v>67</v>
      </c>
      <c r="C23" s="28" t="s">
        <v>71</v>
      </c>
      <c r="D23" s="39">
        <v>44707</v>
      </c>
      <c r="E23" s="39">
        <v>44926</v>
      </c>
      <c r="F23" s="36" t="s">
        <v>63</v>
      </c>
      <c r="G23" s="36" t="s">
        <v>75</v>
      </c>
      <c r="H23" s="36" t="s">
        <v>78</v>
      </c>
      <c r="I23" s="29" t="s">
        <v>17</v>
      </c>
      <c r="J23" s="42">
        <v>9500</v>
      </c>
      <c r="K23" s="31">
        <v>0.21</v>
      </c>
      <c r="L23" s="32"/>
      <c r="M23" s="33">
        <f t="shared" si="4"/>
        <v>11495</v>
      </c>
    </row>
    <row r="24" spans="1:13" s="2" customFormat="1" ht="57.75" customHeight="1" x14ac:dyDescent="0.25">
      <c r="A24" s="6"/>
      <c r="B24" s="34" t="s">
        <v>68</v>
      </c>
      <c r="C24" s="28" t="s">
        <v>72</v>
      </c>
      <c r="D24" s="39">
        <v>44712</v>
      </c>
      <c r="E24" s="39">
        <v>44926</v>
      </c>
      <c r="F24" s="36" t="s">
        <v>64</v>
      </c>
      <c r="G24" s="36" t="s">
        <v>76</v>
      </c>
      <c r="H24" s="36" t="s">
        <v>79</v>
      </c>
      <c r="I24" s="29" t="s">
        <v>17</v>
      </c>
      <c r="J24" s="42">
        <v>8000</v>
      </c>
      <c r="K24" s="31">
        <v>0.21</v>
      </c>
      <c r="L24" s="32"/>
      <c r="M24" s="33">
        <f t="shared" si="4"/>
        <v>9680</v>
      </c>
    </row>
    <row r="25" spans="1:13" s="2" customFormat="1" ht="57.75" customHeight="1" x14ac:dyDescent="0.25">
      <c r="A25" s="6"/>
      <c r="B25" s="40" t="s">
        <v>69</v>
      </c>
      <c r="C25" s="28" t="s">
        <v>73</v>
      </c>
      <c r="D25" s="39">
        <v>44719</v>
      </c>
      <c r="E25" s="39">
        <v>44773</v>
      </c>
      <c r="F25" s="28" t="s">
        <v>65</v>
      </c>
      <c r="G25" s="36" t="s">
        <v>77</v>
      </c>
      <c r="H25" s="36" t="s">
        <v>80</v>
      </c>
      <c r="I25" s="29" t="s">
        <v>17</v>
      </c>
      <c r="J25" s="42">
        <v>4800</v>
      </c>
      <c r="K25" s="31">
        <v>0.21</v>
      </c>
      <c r="L25" s="32"/>
      <c r="M25" s="33">
        <f t="shared" si="4"/>
        <v>5808</v>
      </c>
    </row>
    <row r="26" spans="1:13" s="2" customFormat="1" ht="91.5" customHeight="1" x14ac:dyDescent="0.25">
      <c r="A26" s="6"/>
      <c r="B26" s="40" t="s">
        <v>81</v>
      </c>
      <c r="C26" s="28" t="s">
        <v>82</v>
      </c>
      <c r="D26" s="39">
        <v>44726</v>
      </c>
      <c r="E26" s="39">
        <v>45016</v>
      </c>
      <c r="F26" s="28" t="s">
        <v>83</v>
      </c>
      <c r="G26" s="36" t="s">
        <v>84</v>
      </c>
      <c r="H26" s="36" t="s">
        <v>85</v>
      </c>
      <c r="I26" s="29" t="s">
        <v>17</v>
      </c>
      <c r="J26" s="42">
        <v>14990</v>
      </c>
      <c r="K26" s="31">
        <v>0.21</v>
      </c>
      <c r="L26" s="32"/>
      <c r="M26" s="33">
        <f t="shared" ref="M26" si="5">(J26*K26)+J26</f>
        <v>18137.900000000001</v>
      </c>
    </row>
    <row r="27" spans="1:13" s="2" customFormat="1" ht="91.5" customHeight="1" x14ac:dyDescent="0.25">
      <c r="A27" s="6"/>
      <c r="B27" s="40" t="s">
        <v>81</v>
      </c>
      <c r="C27" s="28" t="s">
        <v>86</v>
      </c>
      <c r="D27" s="39">
        <v>44732</v>
      </c>
      <c r="E27" s="39">
        <v>44865</v>
      </c>
      <c r="F27" s="28" t="s">
        <v>87</v>
      </c>
      <c r="G27" s="36" t="s">
        <v>88</v>
      </c>
      <c r="H27" s="36" t="s">
        <v>89</v>
      </c>
      <c r="I27" s="29" t="s">
        <v>17</v>
      </c>
      <c r="J27" s="42">
        <v>14810</v>
      </c>
      <c r="K27" s="31">
        <v>0.21</v>
      </c>
      <c r="L27" s="32"/>
      <c r="M27" s="33">
        <f t="shared" ref="M27" si="6">(J27*K27)+J27</f>
        <v>17920.099999999999</v>
      </c>
    </row>
    <row r="28" spans="1:13" s="2" customFormat="1" ht="91.5" customHeight="1" x14ac:dyDescent="0.25">
      <c r="A28" s="6"/>
      <c r="B28" s="40" t="s">
        <v>94</v>
      </c>
      <c r="C28" s="28" t="s">
        <v>90</v>
      </c>
      <c r="D28" s="39">
        <v>44712</v>
      </c>
      <c r="E28" s="39">
        <v>45077</v>
      </c>
      <c r="F28" s="28" t="s">
        <v>91</v>
      </c>
      <c r="G28" s="36" t="s">
        <v>92</v>
      </c>
      <c r="H28" s="36" t="s">
        <v>93</v>
      </c>
      <c r="I28" s="29" t="s">
        <v>17</v>
      </c>
      <c r="J28" s="42">
        <v>9802.5</v>
      </c>
      <c r="K28" s="31">
        <v>0.21</v>
      </c>
      <c r="L28" s="32"/>
      <c r="M28" s="33">
        <f t="shared" ref="M28" si="7">(J28*K28)+J28</f>
        <v>11861.025</v>
      </c>
    </row>
    <row r="29" spans="1:13" s="2" customFormat="1" ht="91.5" customHeight="1" x14ac:dyDescent="0.25">
      <c r="A29" s="6"/>
      <c r="B29" s="34" t="s">
        <v>24</v>
      </c>
      <c r="C29" s="28" t="s">
        <v>96</v>
      </c>
      <c r="D29" s="39">
        <v>44750</v>
      </c>
      <c r="E29" s="39">
        <v>44926</v>
      </c>
      <c r="F29" s="28" t="s">
        <v>95</v>
      </c>
      <c r="G29" s="36" t="s">
        <v>97</v>
      </c>
      <c r="H29" s="36" t="s">
        <v>127</v>
      </c>
      <c r="I29" s="29" t="s">
        <v>17</v>
      </c>
      <c r="J29" s="42">
        <v>6792.5</v>
      </c>
      <c r="K29" s="31">
        <v>0.21</v>
      </c>
      <c r="L29" s="32"/>
      <c r="M29" s="33">
        <f t="shared" ref="M29:M30" si="8">(J29*K29)+J29</f>
        <v>8218.9249999999993</v>
      </c>
    </row>
    <row r="30" spans="1:13" s="2" customFormat="1" ht="91.5" customHeight="1" x14ac:dyDescent="0.25">
      <c r="A30" s="6"/>
      <c r="B30" s="40" t="s">
        <v>98</v>
      </c>
      <c r="C30" s="28" t="s">
        <v>100</v>
      </c>
      <c r="D30" s="39">
        <v>44747</v>
      </c>
      <c r="E30" s="39">
        <v>44910</v>
      </c>
      <c r="F30" s="28" t="s">
        <v>99</v>
      </c>
      <c r="G30" s="36" t="s">
        <v>101</v>
      </c>
      <c r="H30" s="36" t="s">
        <v>102</v>
      </c>
      <c r="I30" s="29" t="s">
        <v>17</v>
      </c>
      <c r="J30" s="42">
        <v>8264.4599999999991</v>
      </c>
      <c r="K30" s="31">
        <v>0.21</v>
      </c>
      <c r="L30" s="32"/>
      <c r="M30" s="33">
        <f t="shared" si="8"/>
        <v>9999.9965999999986</v>
      </c>
    </row>
    <row r="31" spans="1:13" s="2" customFormat="1" ht="91.5" customHeight="1" x14ac:dyDescent="0.25">
      <c r="A31" s="6"/>
      <c r="B31" s="43" t="s">
        <v>107</v>
      </c>
      <c r="C31" s="28" t="s">
        <v>108</v>
      </c>
      <c r="D31" s="39">
        <v>44770</v>
      </c>
      <c r="E31" s="39">
        <v>44865</v>
      </c>
      <c r="F31" s="26" t="s">
        <v>110</v>
      </c>
      <c r="G31" s="26" t="s">
        <v>109</v>
      </c>
      <c r="H31" s="26" t="s">
        <v>30</v>
      </c>
      <c r="I31" s="29" t="s">
        <v>17</v>
      </c>
      <c r="J31" s="42">
        <v>12750</v>
      </c>
      <c r="K31" s="31">
        <v>0.21</v>
      </c>
      <c r="L31" s="32"/>
      <c r="M31" s="33">
        <f t="shared" ref="M31" si="9">(J31*K31)+J31</f>
        <v>15427.5</v>
      </c>
    </row>
    <row r="32" spans="1:13" s="2" customFormat="1" ht="91.5" customHeight="1" x14ac:dyDescent="0.25">
      <c r="A32" s="6"/>
      <c r="B32" s="40" t="s">
        <v>103</v>
      </c>
      <c r="C32" s="28" t="s">
        <v>104</v>
      </c>
      <c r="D32" s="39">
        <v>44777</v>
      </c>
      <c r="E32" s="39">
        <v>44926</v>
      </c>
      <c r="F32" s="35" t="s">
        <v>103</v>
      </c>
      <c r="G32" s="28" t="s">
        <v>105</v>
      </c>
      <c r="H32" s="28" t="s">
        <v>106</v>
      </c>
      <c r="I32" s="29" t="s">
        <v>17</v>
      </c>
      <c r="J32" s="42">
        <v>7650</v>
      </c>
      <c r="K32" s="31">
        <v>0.21</v>
      </c>
      <c r="L32" s="32"/>
      <c r="M32" s="33">
        <f t="shared" ref="M32" si="10">(J32*K32)+J32</f>
        <v>9256.5</v>
      </c>
    </row>
    <row r="33" spans="1:13" s="2" customFormat="1" ht="91.5" customHeight="1" x14ac:dyDescent="0.25">
      <c r="A33" s="6"/>
      <c r="B33" s="40" t="s">
        <v>111</v>
      </c>
      <c r="C33" s="28" t="s">
        <v>112</v>
      </c>
      <c r="D33" s="39">
        <v>44818</v>
      </c>
      <c r="E33" s="39">
        <v>44926</v>
      </c>
      <c r="F33" s="35" t="s">
        <v>113</v>
      </c>
      <c r="G33" s="28" t="s">
        <v>114</v>
      </c>
      <c r="H33" s="28" t="s">
        <v>115</v>
      </c>
      <c r="I33" s="29" t="s">
        <v>17</v>
      </c>
      <c r="J33" s="42">
        <v>9985</v>
      </c>
      <c r="K33" s="31">
        <v>0.21</v>
      </c>
      <c r="L33" s="32"/>
      <c r="M33" s="33">
        <f t="shared" ref="M33" si="11">(J33*K33)+J33</f>
        <v>12081.85</v>
      </c>
    </row>
    <row r="34" spans="1:13" s="2" customFormat="1" ht="91.5" customHeight="1" x14ac:dyDescent="0.25">
      <c r="A34" s="6"/>
      <c r="B34" s="40" t="s">
        <v>116</v>
      </c>
      <c r="C34" s="28" t="s">
        <v>120</v>
      </c>
      <c r="D34" s="39">
        <v>44841</v>
      </c>
      <c r="E34" s="39">
        <v>45107</v>
      </c>
      <c r="F34" s="35" t="s">
        <v>119</v>
      </c>
      <c r="G34" s="28" t="s">
        <v>117</v>
      </c>
      <c r="H34" s="28" t="s">
        <v>118</v>
      </c>
      <c r="I34" s="29" t="s">
        <v>17</v>
      </c>
      <c r="J34" s="42">
        <v>46112.5</v>
      </c>
      <c r="K34" s="31">
        <v>0.21</v>
      </c>
      <c r="L34" s="32"/>
      <c r="M34" s="33">
        <f t="shared" ref="M34" si="12">(J34*K34)+J34</f>
        <v>55796.125</v>
      </c>
    </row>
    <row r="35" spans="1:13" s="2" customFormat="1" ht="91.5" customHeight="1" x14ac:dyDescent="0.25">
      <c r="A35" s="6"/>
      <c r="B35" s="40" t="s">
        <v>122</v>
      </c>
      <c r="C35" s="28" t="s">
        <v>123</v>
      </c>
      <c r="D35" s="39">
        <v>44882</v>
      </c>
      <c r="E35" s="39">
        <v>45046</v>
      </c>
      <c r="F35" s="35" t="s">
        <v>121</v>
      </c>
      <c r="G35" s="28" t="s">
        <v>124</v>
      </c>
      <c r="H35" s="28" t="s">
        <v>128</v>
      </c>
      <c r="I35" s="29" t="s">
        <v>17</v>
      </c>
      <c r="J35" s="42">
        <v>14000</v>
      </c>
      <c r="K35" s="31">
        <v>0.21</v>
      </c>
      <c r="L35" s="32"/>
      <c r="M35" s="33">
        <f t="shared" ref="M35" si="13">(J35*K35)+J35</f>
        <v>16940</v>
      </c>
    </row>
    <row r="36" spans="1:13" s="2" customFormat="1" ht="91.5" customHeight="1" x14ac:dyDescent="0.25">
      <c r="A36" s="6"/>
      <c r="B36" s="25" t="s">
        <v>129</v>
      </c>
      <c r="C36" s="28" t="s">
        <v>133</v>
      </c>
      <c r="D36" s="39">
        <v>44886</v>
      </c>
      <c r="E36" s="39">
        <v>45016</v>
      </c>
      <c r="F36" s="35" t="s">
        <v>130</v>
      </c>
      <c r="G36" s="28" t="s">
        <v>132</v>
      </c>
      <c r="H36" s="28" t="s">
        <v>131</v>
      </c>
      <c r="I36" s="29" t="s">
        <v>17</v>
      </c>
      <c r="J36" s="42">
        <v>14000</v>
      </c>
      <c r="K36" s="31">
        <v>0.21</v>
      </c>
      <c r="L36" s="32"/>
      <c r="M36" s="33">
        <f t="shared" ref="M36" si="14">(J36*K36)+J36</f>
        <v>16940</v>
      </c>
    </row>
    <row r="37" spans="1:13" s="2" customFormat="1" ht="91.5" customHeight="1" thickBot="1" x14ac:dyDescent="0.3">
      <c r="A37" s="6"/>
      <c r="B37" s="54" t="s">
        <v>138</v>
      </c>
      <c r="C37" s="44" t="s">
        <v>137</v>
      </c>
      <c r="D37" s="45">
        <v>44900</v>
      </c>
      <c r="E37" s="45">
        <v>45291</v>
      </c>
      <c r="F37" s="46" t="s">
        <v>139</v>
      </c>
      <c r="G37" s="44" t="s">
        <v>136</v>
      </c>
      <c r="H37" s="44" t="s">
        <v>135</v>
      </c>
      <c r="I37" s="47" t="s">
        <v>17</v>
      </c>
      <c r="J37" s="48">
        <v>14999</v>
      </c>
      <c r="K37" s="49">
        <v>0.21</v>
      </c>
      <c r="L37" s="50"/>
      <c r="M37" s="51">
        <f t="shared" ref="M37" si="15">(J37*K37)+J37</f>
        <v>18148.79</v>
      </c>
    </row>
    <row r="40" spans="1:13" x14ac:dyDescent="0.25">
      <c r="C40" s="12"/>
      <c r="D40" s="13"/>
      <c r="E40" s="14"/>
      <c r="F40" s="19"/>
    </row>
  </sheetData>
  <mergeCells count="1">
    <mergeCell ref="K11:L11"/>
  </mergeCells>
  <dataValidations count="8">
    <dataValidation type="list" showInputMessage="1" showErrorMessage="1" sqref="L13:L37" xr:uid="{00000000-0002-0000-0000-000000000000}">
      <formula1>#REF!</formula1>
    </dataValidation>
    <dataValidation type="textLength" showInputMessage="1" showErrorMessage="1" errorTitle="Format erroni: descripció" error="La mida màxima permesa és de 2000 caràcters" sqref="C40 F12 F22:F24" xr:uid="{00000000-0002-0000-0000-000001000000}">
      <formula1>1</formula1>
      <formula2>2000</formula2>
    </dataValidation>
    <dataValidation type="textLength" showInputMessage="1" showErrorMessage="1" errorTitle="Format erroni: adjudicatari nom" error="La mida màxima permesa és de 700 caràcters" sqref="G19 G22:G30" xr:uid="{BDF46830-5FA4-4A44-9AF2-B4ADABBA1E1F}">
      <formula1>1</formula1>
      <formula2>700</formula2>
    </dataValidation>
    <dataValidation type="decimal" allowBlank="1" showInputMessage="1" showErrorMessage="1" errorTitle="Format erroni: Import" error="El valor introduït no coincideix amb les restriccions definides: _x000a_-Numèric positiu de tipus decimal" sqref="J21" xr:uid="{2E015E26-0F52-4A51-9D16-3C7C3FB8B395}">
      <formula1>0</formula1>
      <formula2>9999999999999.99</formula2>
    </dataValidation>
    <dataValidation type="decimal" allowBlank="1" showInputMessage="1" showErrorMessage="1" errorTitle="Format erroni: Import" error="El valor introduït no coincideix amb les restriccions definides:_x000a_-Númeric positiu de tipus decimal" sqref="J19:J20 J22:J37" xr:uid="{2CC4C96D-327C-4593-94C9-740F6A831942}">
      <formula1>0</formula1>
      <formula2>9999999999999.99</formula2>
    </dataValidation>
    <dataValidation type="date" allowBlank="1" showInputMessage="1" showErrorMessage="1" errorTitle="Format erroni: Data" error="El valor introduït no coincideix amb les restriccions definides: _x000a_-Números separats per / per indicar el dia, mes i any, dd/mm/aaa _x000a_-Valor comprés entre 2000 i 2030, ambdós inclosos." sqref="D19:D37" xr:uid="{651966B2-4CC5-4C46-96AB-3580E1B43097}">
      <formula1>36526</formula1>
      <formula2>47848</formula2>
    </dataValidation>
    <dataValidation type="date" allowBlank="1" showInputMessage="1" showErrorMessage="1" errorTitle="Format erroni: Data" error="El valor introduït no coincideix amb les restriccions definides: _x000a_-Números separats per / per indicar el dia, mes i any, dd/mm/aaa  _x000a_-Valor comprés entre 2000 i 2030, ambdós inclosos." sqref="E22:E37" xr:uid="{5CA2A3D9-1977-462D-B38F-20B00010120C}">
      <formula1>36526</formula1>
      <formula2>47848</formula2>
    </dataValidation>
    <dataValidation type="textLength" showInputMessage="1" showErrorMessage="1" errorTitle="Format erroni: adjudicatari nif" error="La mida màxima permesa és de 15 caràcters" sqref="H22:H30" xr:uid="{AD052AA9-DF97-49A9-A327-B023B70097C0}">
      <formula1>1</formula1>
      <formula2>15</formula2>
    </dataValidation>
  </dataValidations>
  <printOptions horizontalCentered="1"/>
  <pageMargins left="0" right="0" top="0" bottom="0" header="0.31496062992125984" footer="0.31496062992125984"/>
  <pageSetup paperSize="9" scale="60" fitToHeight="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r:uid="{00000000-0002-0000-0000-000003000000}">
          <x14:formula1>
            <xm:f>'N:\ADMINISTRACIÓ\COMPTABILITAT\CONTRACTACIÓ ADMINISTRATIVA\REGISTRE ADMINISTRATIU\[Contractació Administrativa IERMB _ REGISTRE.xlsx]Validacions'!#REF!</xm:f>
          </x14:formula1>
          <xm:sqref>K12:K37 I12:I37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1</vt:i4>
      </vt:variant>
      <vt:variant>
        <vt:lpstr>Intervals amb nom</vt:lpstr>
      </vt:variant>
      <vt:variant>
        <vt:i4>1</vt:i4>
      </vt:variant>
    </vt:vector>
  </HeadingPairs>
  <TitlesOfParts>
    <vt:vector size="2" baseType="lpstr">
      <vt:lpstr>Contractació menor 2022</vt:lpstr>
      <vt:lpstr>'Contractació menor 2022'!Àrea_d'impressió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Romero Valle</dc:creator>
  <cp:lastModifiedBy>María Reyes Ramírez Gómez</cp:lastModifiedBy>
  <cp:lastPrinted>2018-09-20T11:03:27Z</cp:lastPrinted>
  <dcterms:created xsi:type="dcterms:W3CDTF">2016-05-23T10:51:40Z</dcterms:created>
  <dcterms:modified xsi:type="dcterms:W3CDTF">2022-12-13T12:52:13Z</dcterms:modified>
</cp:coreProperties>
</file>