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RELACIÓ DE CONTRACTES I CONVENIS  PT/2023/"/>
    </mc:Choice>
  </mc:AlternateContent>
  <xr:revisionPtr revIDLastSave="710" documentId="13_ncr:1_{D12201E3-446C-4C61-A34B-8C4E897F9939}" xr6:coauthVersionLast="47" xr6:coauthVersionMax="47" xr10:uidLastSave="{AD96AE7C-A8FB-49FE-B8AF-484330BDAE25}"/>
  <bookViews>
    <workbookView xWindow="-120" yWindow="-120" windowWidth="29040" windowHeight="15840" xr2:uid="{00000000-000D-0000-FFFF-FFFF00000000}"/>
  </bookViews>
  <sheets>
    <sheet name="Contractació menor 2023" sheetId="21" r:id="rId1"/>
  </sheets>
  <externalReferences>
    <externalReference r:id="rId2"/>
  </externalReferences>
  <definedNames>
    <definedName name="_xlnm.Print_Area" localSheetId="0">'Contractació menor 2023'!$B$6:$M$11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21" l="1"/>
  <c r="M30" i="21"/>
  <c r="M29" i="21"/>
  <c r="M28" i="21"/>
  <c r="M27" i="21"/>
  <c r="M26" i="21"/>
  <c r="M25" i="21"/>
  <c r="M17" i="21"/>
  <c r="M24" i="21"/>
  <c r="M23" i="21"/>
  <c r="M22" i="21"/>
  <c r="M21" i="21"/>
  <c r="M20" i="21"/>
  <c r="M19" i="21"/>
  <c r="M18" i="21"/>
  <c r="M16" i="21"/>
  <c r="M15" i="21"/>
  <c r="M14" i="21"/>
  <c r="M13" i="21"/>
  <c r="M12" i="21"/>
</calcChain>
</file>

<file path=xl/sharedStrings.xml><?xml version="1.0" encoding="utf-8"?>
<sst xmlns="http://schemas.openxmlformats.org/spreadsheetml/2006/main" count="135" uniqueCount="110">
  <si>
    <t>Projecte</t>
  </si>
  <si>
    <t>Import (Base imposable)</t>
  </si>
  <si>
    <t>Tipus de contracte</t>
  </si>
  <si>
    <t>Raó Social / Nom i Cognoms</t>
  </si>
  <si>
    <t>Impost       (IVA - IRPF)</t>
  </si>
  <si>
    <t xml:space="preserve">Impost </t>
  </si>
  <si>
    <t>Import total  / net</t>
  </si>
  <si>
    <t>Data inici contracte</t>
  </si>
  <si>
    <t>Data finalització contracte</t>
  </si>
  <si>
    <t>Nif/Cif</t>
  </si>
  <si>
    <t>Objecte</t>
  </si>
  <si>
    <t>No s'indiquen els contractes de lloguer, telèfon, aigua, etc.</t>
  </si>
  <si>
    <t>Nº Registre RPC</t>
  </si>
  <si>
    <t>Serveis</t>
  </si>
  <si>
    <t>Opisso. Cooperativa de disseny</t>
  </si>
  <si>
    <t>F65915001</t>
  </si>
  <si>
    <t>OHB</t>
  </si>
  <si>
    <t>RELACIÓ DE CONTRACTES MENORS 2023</t>
  </si>
  <si>
    <t>Revisió marca i desenvolupament web OHB</t>
  </si>
  <si>
    <t>Coordinació i direcció d’actuacions vinculades al PMMU respecte de la millora dels serveis d'autobús en l'àmbit metropolità</t>
  </si>
  <si>
    <t>1610-75-2023</t>
  </si>
  <si>
    <t>1610-2-2023</t>
  </si>
  <si>
    <t>Serveis d'arquitectura i disseny gràfic per a la realització de projectes vinculats amb actuacions de planificació de la xarxa metropolitana d'autobús</t>
  </si>
  <si>
    <t>Vaic Mobility, S.L.</t>
  </si>
  <si>
    <t>B65956567</t>
  </si>
  <si>
    <t>Coordinació i direcció d’actuacions vinculades al PMMU respecte de la millora dels serveis i de la xarxa per a la bicicleta en l'àmbit metropolità</t>
  </si>
  <si>
    <t>1610-101-2023</t>
  </si>
  <si>
    <t>1610-100-2023</t>
  </si>
  <si>
    <t>Assistència tècnica per una auditoria de la Xarxa BICIVIA</t>
  </si>
  <si>
    <t>CMBS_IgualtatOportuniatsInfància</t>
  </si>
  <si>
    <t>Suport a la coordinació del grup de treball Igualtat d’oportunitats en la infància del Consell Municipal de Benestar Social de Barcelona</t>
  </si>
  <si>
    <t>Folk i Sànchez Consultors, SCP</t>
  </si>
  <si>
    <t>Maria Elisa Ojeda</t>
  </si>
  <si>
    <t>J63875728</t>
  </si>
  <si>
    <t>***1326**</t>
  </si>
  <si>
    <t>SCOREWATER</t>
  </si>
  <si>
    <t>1610-102-2023</t>
  </si>
  <si>
    <t>Disseny d'una campanya de comunicació per tal d'explicar els impactes en el clavagueram i el medi - Scorewater.EU</t>
  </si>
  <si>
    <t>Evil Love, S.L</t>
  </si>
  <si>
    <t>B64870025</t>
  </si>
  <si>
    <t>Parlen nens i nenes_Grups altaveu</t>
  </si>
  <si>
    <t>1610-103-2023</t>
  </si>
  <si>
    <t>Realitzar el disseny de la metodologia dels grups altaveu d’escola i elaboració d’una guia per al funcionament autònom dels grups altaveu d’escola per a les escoles no acompanyades (escoles adherides a la CUP-CEB) del programa municipal de recerca i participació infantil Parlen els nens i nenes: el benestar de la infància a Barcelona</t>
  </si>
  <si>
    <t>Salut i Educació Emocional, S.L</t>
  </si>
  <si>
    <t>B55693279</t>
  </si>
  <si>
    <t>1610-137-2023</t>
  </si>
  <si>
    <t>Donar suport amb l'informe sobre habitatge i gènere</t>
  </si>
  <si>
    <t>María Bonet Esteve</t>
  </si>
  <si>
    <t>***4299**</t>
  </si>
  <si>
    <t>Suport a la redacció d’una candidatura a la convocatòria Horizon Batt4EU Partnership “A competitive and sustainable European Battery Value Chain”</t>
  </si>
  <si>
    <t>Treball de camp de l’Enquesta sobre la mobilitat ciclista adreçada a dones de la metròpoli de Barcelona, 2023</t>
  </si>
  <si>
    <r>
      <t xml:space="preserve">Donar suport al projecte </t>
    </r>
    <r>
      <rPr>
        <i/>
        <sz val="11"/>
        <color indexed="63"/>
        <rFont val="Calibri"/>
        <family val="2"/>
      </rPr>
      <t>Una mirada sobre el viatge de les usuàries dels serveis d’autobús urbà de l’AMB: seguretat, confort i pertinença</t>
    </r>
  </si>
  <si>
    <t>1610-139-2023</t>
  </si>
  <si>
    <t>Sol·licitud, desenvolupament d'actuacions, seguiment de projectes o convocatòries amb finançament EU o estatal (FNGEU o similars)</t>
  </si>
  <si>
    <t>PMMU respecte de la millora dels serveis i de la xarxa per a la bicicleta en l'àmbit metropolità</t>
  </si>
  <si>
    <t>Una mirada de gènere en les polítiques de mobilitat de l'AMB</t>
  </si>
  <si>
    <t>1610-140-2023</t>
  </si>
  <si>
    <t>1610-138-2023</t>
  </si>
  <si>
    <t>Medcat Experts, S.L</t>
  </si>
  <si>
    <t>Gesop, S.L.</t>
  </si>
  <si>
    <t>Punt 6, SCCL</t>
  </si>
  <si>
    <t>B65249005</t>
  </si>
  <si>
    <t>B63647994</t>
  </si>
  <si>
    <t>F66707514</t>
  </si>
  <si>
    <t>1610-214-2023</t>
  </si>
  <si>
    <t>Suport en la traducció a l’anglès acadèmic de documents tècnics, web i qualsevol altre format requerit per l’Observatori Metropolità de l’Habitatge de Barcelona</t>
  </si>
  <si>
    <t>Michael Lockwood</t>
  </si>
  <si>
    <t>***6199**</t>
  </si>
  <si>
    <t>1610-215-2023</t>
  </si>
  <si>
    <t>Estudi de l’habitatge de lloguer de temporada a Barcelona i la seva àrea metropolitana</t>
  </si>
  <si>
    <t>TerritorisXLM S.C.P</t>
  </si>
  <si>
    <t>J66027574</t>
  </si>
  <si>
    <t>LOVIPI</t>
  </si>
  <si>
    <t>1610-217-2023</t>
  </si>
  <si>
    <t>Suport per elaborar una diagnosi per conèixer com la ciutat de Barcelona està desplegant la Llei Orgànica de Protecció Integral a la Infància i l’Adolescència front a la Violència (LOPIVI)</t>
  </si>
  <si>
    <t>Fundación Educación y Cooperación (EDUCO)</t>
  </si>
  <si>
    <t>G60541554</t>
  </si>
  <si>
    <t>1610-254-2023</t>
  </si>
  <si>
    <t>L'objecte del contracte és realitzar el desenvolupament d'un model de senyalització de parades dels servei de bus metropolità de l'AMB en relació a les tires horàries i als avisos</t>
  </si>
  <si>
    <t>Jordi Matas i Associats</t>
  </si>
  <si>
    <t>B59106534</t>
  </si>
  <si>
    <t>1610-256-2023</t>
  </si>
  <si>
    <t>VINCLE</t>
  </si>
  <si>
    <t>G63375786</t>
  </si>
  <si>
    <t>Servei per la realització d'un mapa de gestors d'habitatge social que operen a la demarcació de Barcelona.</t>
  </si>
  <si>
    <t>1610-259-2023</t>
  </si>
  <si>
    <t>Creixement Inclusiu i Sostenible Urbà</t>
  </si>
  <si>
    <t>Suport expert al desenvolupament del projecte Creixement Inclusiu i Sostenible Urbà</t>
  </si>
  <si>
    <t>UAB</t>
  </si>
  <si>
    <t>Q0818002H</t>
  </si>
  <si>
    <t>Metròpoli Cooperativa</t>
  </si>
  <si>
    <t>1610-258-2023</t>
  </si>
  <si>
    <t>Servei  per a realitzar un estudi sobre Metròpoli cooperativa: economia social i solidària a l’Àrea Metropolitana de Barcelona, treball que s’integra en l’actuació 3.3.3 del Contracte Programa 2023 entre l’IERMB i l’AMB</t>
  </si>
  <si>
    <t>Ciutat Invisible SCCL</t>
  </si>
  <si>
    <t>F63851430</t>
  </si>
  <si>
    <t>ERSAMB</t>
  </si>
  <si>
    <t>Servei per a realitzar 1.000 enquestes representatives de la població major de 16 anys resident a Castelldefels i Sant Just Desvern i creació de la base de dades, els criteris de codificació, de depuració i la ponderació de les dades obtingudes així com el seu tractament estadístic.</t>
  </si>
  <si>
    <t>Opinòmetre, S.L</t>
  </si>
  <si>
    <t>B60003159</t>
  </si>
  <si>
    <t>1610-374-2023</t>
  </si>
  <si>
    <t xml:space="preserve">Servei per a l'elaboració, planificació i explotació les dades d’una enquesta online sobre les persones que estan buscant habitatges de compra i lloguer, distingint les d’AMB i la resta de territoris de Catalunya. </t>
  </si>
  <si>
    <t>Soluciones Netquest de Investigación, S.L.U.</t>
  </si>
  <si>
    <t>B62470489</t>
  </si>
  <si>
    <t>Última actualització: 16/01/2024</t>
  </si>
  <si>
    <t>1610-501-2023</t>
  </si>
  <si>
    <t>Projectes municipals de ZBE</t>
  </si>
  <si>
    <t>1610-502-2023</t>
  </si>
  <si>
    <t>Redacció de diversos apartats dels projectes municipals de ZBE d’acord amb els requisits recollits en el RD 1052/2022.</t>
  </si>
  <si>
    <t>Lavola 1981, SAU</t>
  </si>
  <si>
    <t>A58635269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</si>
</sst>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6" fontId="0" fillId="0" borderId="0" xfId="0" applyNumberFormat="1"/>
    <xf numFmtId="0" fontId="5" fillId="0" borderId="0" xfId="0" applyFont="1"/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3" borderId="5" xfId="0" applyNumberForma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8" fontId="0" fillId="3" borderId="5" xfId="0" applyNumberFormat="1" applyFill="1" applyBorder="1" applyAlignment="1" applyProtection="1">
      <alignment horizontal="center" vertical="center" wrapText="1"/>
      <protection locked="0"/>
    </xf>
    <xf numFmtId="9" fontId="0" fillId="0" borderId="5" xfId="1" applyFont="1" applyFill="1" applyBorder="1" applyAlignment="1">
      <alignment horizontal="center" vertical="center" wrapText="1"/>
    </xf>
    <xf numFmtId="10" fontId="0" fillId="0" borderId="5" xfId="1" applyNumberFormat="1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3" borderId="8" xfId="0" applyNumberForma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8" fontId="0" fillId="3" borderId="8" xfId="0" applyNumberFormat="1" applyFill="1" applyBorder="1" applyAlignment="1" applyProtection="1">
      <alignment horizontal="center" vertical="center" wrapText="1"/>
      <protection locked="0"/>
    </xf>
    <xf numFmtId="9" fontId="0" fillId="0" borderId="8" xfId="1" applyFont="1" applyFill="1" applyBorder="1" applyAlignment="1">
      <alignment horizontal="center" vertical="center" wrapText="1"/>
    </xf>
    <xf numFmtId="10" fontId="0" fillId="0" borderId="8" xfId="1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3" borderId="0" xfId="0" applyNumberForma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8" fontId="0" fillId="3" borderId="0" xfId="0" applyNumberFormat="1" applyFill="1" applyAlignment="1" applyProtection="1">
      <alignment horizontal="center" vertical="center" wrapText="1"/>
      <protection locked="0"/>
    </xf>
    <xf numFmtId="9" fontId="0" fillId="0" borderId="0" xfId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49" fontId="1" fillId="0" borderId="8" xfId="3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4" fontId="0" fillId="3" borderId="12" xfId="0" applyNumberFormat="1" applyFill="1" applyBorder="1" applyAlignment="1" applyProtection="1">
      <alignment horizontal="center" vertical="center" wrapText="1"/>
      <protection locked="0"/>
    </xf>
    <xf numFmtId="165" fontId="0" fillId="3" borderId="12" xfId="0" applyNumberFormat="1" applyFill="1" applyBorder="1" applyAlignment="1" applyProtection="1">
      <alignment horizontal="center" vertical="center" wrapText="1"/>
      <protection locked="0"/>
    </xf>
    <xf numFmtId="9" fontId="0" fillId="0" borderId="12" xfId="1" applyFont="1" applyFill="1" applyBorder="1" applyAlignment="1">
      <alignment horizontal="center" vertical="center" wrapText="1"/>
    </xf>
    <xf numFmtId="10" fontId="0" fillId="0" borderId="12" xfId="1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4">
    <cellStyle name="Millares 2" xfId="2" xr:uid="{00000000-0005-0000-0000-000000000000}"/>
    <cellStyle name="Normal" xfId="0" builtinId="0"/>
    <cellStyle name="Normal_Full2" xfId="3" xr:uid="{6CC6CE04-7F28-40CC-9B33-B3B7DBF8C314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357187</xdr:colOff>
      <xdr:row>0</xdr:row>
      <xdr:rowOff>178593</xdr:rowOff>
    </xdr:from>
    <xdr:to>
      <xdr:col>1</xdr:col>
      <xdr:colOff>791901</xdr:colOff>
      <xdr:row>3</xdr:row>
      <xdr:rowOff>131394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" y="178593"/>
          <a:ext cx="1018120" cy="524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DMINISTRACI&#211;\COMPTABILITAT\CONTRACTACI&#211;%20ADMINISTRATIVA\REGISTRE%20ADMINISTRATIU\Contractaci&#243;%20Administrativa%20IERMB%20_%20REGI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ació 2016"/>
      <sheetName val="Contractació 2017"/>
      <sheetName val="Contractació 2018"/>
      <sheetName val="Contractació 2019"/>
      <sheetName val="Contractació 2020"/>
      <sheetName val="Contractació 2021"/>
      <sheetName val="Hoja3"/>
      <sheetName val="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O35"/>
  <sheetViews>
    <sheetView showGridLines="0" tabSelected="1" zoomScale="85" zoomScaleNormal="85" workbookViewId="0">
      <selection activeCell="B11" sqref="B11"/>
    </sheetView>
  </sheetViews>
  <sheetFormatPr defaultColWidth="11.42578125" defaultRowHeight="15" x14ac:dyDescent="0.25"/>
  <cols>
    <col min="1" max="1" width="8.7109375" customWidth="1"/>
    <col min="2" max="2" width="34" customWidth="1"/>
    <col min="3" max="3" width="16.5703125" customWidth="1"/>
    <col min="4" max="4" width="13" style="4" customWidth="1"/>
    <col min="5" max="5" width="13" customWidth="1"/>
    <col min="6" max="6" width="60" customWidth="1"/>
    <col min="7" max="7" width="29.85546875" customWidth="1"/>
    <col min="8" max="8" width="16.28515625" customWidth="1"/>
    <col min="9" max="9" width="19.42578125" customWidth="1"/>
    <col min="10" max="10" width="12.7109375" customWidth="1"/>
    <col min="11" max="12" width="10.7109375" customWidth="1"/>
    <col min="13" max="13" width="12.7109375" customWidth="1"/>
  </cols>
  <sheetData>
    <row r="5" spans="1:15" x14ac:dyDescent="0.25">
      <c r="B5" s="7"/>
      <c r="C5" s="7"/>
    </row>
    <row r="6" spans="1:15" x14ac:dyDescent="0.25">
      <c r="B6" s="1" t="s">
        <v>17</v>
      </c>
      <c r="C6" s="1"/>
      <c r="D6" s="3"/>
      <c r="E6" s="1"/>
      <c r="H6" t="s">
        <v>103</v>
      </c>
    </row>
    <row r="7" spans="1:15" x14ac:dyDescent="0.25">
      <c r="B7" s="1"/>
      <c r="C7" s="1"/>
      <c r="D7" s="3"/>
      <c r="E7" s="1"/>
    </row>
    <row r="8" spans="1:15" x14ac:dyDescent="0.25">
      <c r="B8" s="8" t="s">
        <v>11</v>
      </c>
      <c r="C8" s="8"/>
      <c r="D8" s="3"/>
      <c r="E8" s="1"/>
    </row>
    <row r="9" spans="1:15" x14ac:dyDescent="0.25">
      <c r="B9" s="1"/>
      <c r="C9" s="1"/>
      <c r="D9" s="3"/>
      <c r="E9" s="1"/>
    </row>
    <row r="10" spans="1:15" ht="15.75" thickBot="1" x14ac:dyDescent="0.3"/>
    <row r="11" spans="1:15" s="5" customFormat="1" ht="41.25" customHeight="1" thickBot="1" x14ac:dyDescent="0.3">
      <c r="B11" s="11" t="s">
        <v>0</v>
      </c>
      <c r="C11" s="11" t="s">
        <v>12</v>
      </c>
      <c r="D11" s="11" t="s">
        <v>7</v>
      </c>
      <c r="E11" s="11" t="s">
        <v>8</v>
      </c>
      <c r="F11" s="11" t="s">
        <v>10</v>
      </c>
      <c r="G11" s="11" t="s">
        <v>3</v>
      </c>
      <c r="H11" s="11" t="s">
        <v>9</v>
      </c>
      <c r="I11" s="11" t="s">
        <v>2</v>
      </c>
      <c r="J11" s="11" t="s">
        <v>1</v>
      </c>
      <c r="K11" s="53" t="s">
        <v>5</v>
      </c>
      <c r="L11" s="54" t="s">
        <v>4</v>
      </c>
      <c r="M11" s="11" t="s">
        <v>6</v>
      </c>
      <c r="O11" s="6"/>
    </row>
    <row r="12" spans="1:15" s="2" customFormat="1" ht="50.25" customHeight="1" x14ac:dyDescent="0.25">
      <c r="A12" s="6"/>
      <c r="B12" s="13" t="s">
        <v>16</v>
      </c>
      <c r="C12" s="14" t="s">
        <v>21</v>
      </c>
      <c r="D12" s="15">
        <v>44960</v>
      </c>
      <c r="E12" s="15">
        <v>45138</v>
      </c>
      <c r="F12" s="16" t="s">
        <v>18</v>
      </c>
      <c r="G12" s="14" t="s">
        <v>14</v>
      </c>
      <c r="H12" s="14" t="s">
        <v>15</v>
      </c>
      <c r="I12" s="14" t="s">
        <v>13</v>
      </c>
      <c r="J12" s="17">
        <v>9180</v>
      </c>
      <c r="K12" s="18">
        <v>0.21</v>
      </c>
      <c r="L12" s="19"/>
      <c r="M12" s="20">
        <f t="shared" ref="M12" si="0">(J12*K12)+J12</f>
        <v>11107.8</v>
      </c>
    </row>
    <row r="13" spans="1:15" s="2" customFormat="1" ht="71.25" customHeight="1" x14ac:dyDescent="0.25">
      <c r="A13" s="6"/>
      <c r="B13" s="21" t="s">
        <v>19</v>
      </c>
      <c r="C13" s="22" t="s">
        <v>20</v>
      </c>
      <c r="D13" s="23">
        <v>44987</v>
      </c>
      <c r="E13" s="23">
        <v>45291</v>
      </c>
      <c r="F13" s="24" t="s">
        <v>22</v>
      </c>
      <c r="G13" s="22" t="s">
        <v>23</v>
      </c>
      <c r="H13" s="22" t="s">
        <v>24</v>
      </c>
      <c r="I13" s="22" t="s">
        <v>13</v>
      </c>
      <c r="J13" s="25">
        <v>8484</v>
      </c>
      <c r="K13" s="26">
        <v>0.21</v>
      </c>
      <c r="L13" s="27"/>
      <c r="M13" s="28">
        <f t="shared" ref="M13" si="1">(J13*K13)+J13</f>
        <v>10265.64</v>
      </c>
    </row>
    <row r="14" spans="1:15" s="2" customFormat="1" ht="52.5" customHeight="1" x14ac:dyDescent="0.25">
      <c r="A14" s="6"/>
      <c r="B14" s="30" t="s">
        <v>29</v>
      </c>
      <c r="C14" s="22" t="s">
        <v>27</v>
      </c>
      <c r="D14" s="23">
        <v>45007</v>
      </c>
      <c r="E14" s="23">
        <v>45291</v>
      </c>
      <c r="F14" s="29" t="s">
        <v>30</v>
      </c>
      <c r="G14" s="22" t="s">
        <v>31</v>
      </c>
      <c r="H14" s="22" t="s">
        <v>33</v>
      </c>
      <c r="I14" s="22" t="s">
        <v>13</v>
      </c>
      <c r="J14" s="25">
        <v>7452</v>
      </c>
      <c r="K14" s="26">
        <v>0.21</v>
      </c>
      <c r="L14" s="27"/>
      <c r="M14" s="28">
        <f t="shared" ref="M14:M15" si="2">(J14*K14)+J14</f>
        <v>9016.92</v>
      </c>
    </row>
    <row r="15" spans="1:15" s="2" customFormat="1" ht="81.75" customHeight="1" x14ac:dyDescent="0.25">
      <c r="A15" s="6"/>
      <c r="B15" s="21" t="s">
        <v>25</v>
      </c>
      <c r="C15" s="22" t="s">
        <v>26</v>
      </c>
      <c r="D15" s="23">
        <v>45007</v>
      </c>
      <c r="E15" s="23">
        <v>45291</v>
      </c>
      <c r="F15" s="24" t="s">
        <v>28</v>
      </c>
      <c r="G15" s="22" t="s">
        <v>32</v>
      </c>
      <c r="H15" s="22" t="s">
        <v>34</v>
      </c>
      <c r="I15" s="22" t="s">
        <v>13</v>
      </c>
      <c r="J15" s="25">
        <v>14749</v>
      </c>
      <c r="K15" s="26">
        <v>0.21</v>
      </c>
      <c r="L15" s="27"/>
      <c r="M15" s="28">
        <f t="shared" si="2"/>
        <v>17846.29</v>
      </c>
    </row>
    <row r="16" spans="1:15" s="2" customFormat="1" ht="81.75" customHeight="1" x14ac:dyDescent="0.25">
      <c r="A16" s="6"/>
      <c r="B16" s="21" t="s">
        <v>35</v>
      </c>
      <c r="C16" s="22" t="s">
        <v>36</v>
      </c>
      <c r="D16" s="23">
        <v>45009</v>
      </c>
      <c r="E16" s="23">
        <v>45046</v>
      </c>
      <c r="F16" s="24" t="s">
        <v>37</v>
      </c>
      <c r="G16" s="22" t="s">
        <v>38</v>
      </c>
      <c r="H16" s="22" t="s">
        <v>39</v>
      </c>
      <c r="I16" s="22" t="s">
        <v>13</v>
      </c>
      <c r="J16" s="25">
        <v>14000</v>
      </c>
      <c r="K16" s="26">
        <v>0.21</v>
      </c>
      <c r="L16" s="27"/>
      <c r="M16" s="28">
        <f t="shared" ref="M16" si="3">(J16*K16)+J16</f>
        <v>16940</v>
      </c>
    </row>
    <row r="17" spans="1:13" s="2" customFormat="1" ht="81.75" customHeight="1" x14ac:dyDescent="0.25">
      <c r="A17" s="6"/>
      <c r="B17" s="21" t="s">
        <v>72</v>
      </c>
      <c r="C17" s="22" t="s">
        <v>73</v>
      </c>
      <c r="D17" s="23">
        <v>45015</v>
      </c>
      <c r="E17" s="23">
        <v>45230</v>
      </c>
      <c r="F17" s="24" t="s">
        <v>74</v>
      </c>
      <c r="G17" s="22" t="s">
        <v>75</v>
      </c>
      <c r="H17" s="22" t="s">
        <v>76</v>
      </c>
      <c r="I17" s="22" t="s">
        <v>13</v>
      </c>
      <c r="J17" s="25">
        <v>14000</v>
      </c>
      <c r="K17" s="26">
        <v>0.21</v>
      </c>
      <c r="L17" s="27"/>
      <c r="M17" s="28">
        <f t="shared" ref="M17" si="4">(J17*K17)+J17</f>
        <v>16940</v>
      </c>
    </row>
    <row r="18" spans="1:13" s="2" customFormat="1" ht="90" customHeight="1" x14ac:dyDescent="0.25">
      <c r="A18" s="6"/>
      <c r="B18" s="21" t="s">
        <v>40</v>
      </c>
      <c r="C18" s="22" t="s">
        <v>41</v>
      </c>
      <c r="D18" s="23">
        <v>45028</v>
      </c>
      <c r="E18" s="23">
        <v>45107</v>
      </c>
      <c r="F18" s="24" t="s">
        <v>42</v>
      </c>
      <c r="G18" s="22" t="s">
        <v>43</v>
      </c>
      <c r="H18" s="22" t="s">
        <v>44</v>
      </c>
      <c r="I18" s="22" t="s">
        <v>13</v>
      </c>
      <c r="J18" s="25">
        <v>8950</v>
      </c>
      <c r="K18" s="26">
        <v>0.21</v>
      </c>
      <c r="L18" s="27"/>
      <c r="M18" s="28">
        <f t="shared" ref="M18:M19" si="5">(J18*K18)+J18</f>
        <v>10829.5</v>
      </c>
    </row>
    <row r="19" spans="1:13" s="2" customFormat="1" ht="52.5" customHeight="1" x14ac:dyDescent="0.25">
      <c r="A19" s="6"/>
      <c r="B19" s="31" t="s">
        <v>16</v>
      </c>
      <c r="C19" s="22" t="s">
        <v>45</v>
      </c>
      <c r="D19" s="23">
        <v>45048</v>
      </c>
      <c r="E19" s="23">
        <v>45199</v>
      </c>
      <c r="F19" s="24" t="s">
        <v>46</v>
      </c>
      <c r="G19" s="22" t="s">
        <v>47</v>
      </c>
      <c r="H19" s="22" t="s">
        <v>48</v>
      </c>
      <c r="I19" s="22" t="s">
        <v>13</v>
      </c>
      <c r="J19" s="25">
        <v>5000</v>
      </c>
      <c r="K19" s="26">
        <v>0.21</v>
      </c>
      <c r="L19" s="27"/>
      <c r="M19" s="28">
        <f t="shared" si="5"/>
        <v>6050</v>
      </c>
    </row>
    <row r="20" spans="1:13" s="2" customFormat="1" ht="71.25" customHeight="1" x14ac:dyDescent="0.25">
      <c r="A20" s="6"/>
      <c r="B20" s="39" t="s">
        <v>53</v>
      </c>
      <c r="C20" s="22" t="s">
        <v>52</v>
      </c>
      <c r="D20" s="23">
        <v>45056</v>
      </c>
      <c r="E20" s="23">
        <v>45138</v>
      </c>
      <c r="F20" s="24" t="s">
        <v>49</v>
      </c>
      <c r="G20" s="42" t="s">
        <v>58</v>
      </c>
      <c r="H20" s="42" t="s">
        <v>61</v>
      </c>
      <c r="I20" s="22" t="s">
        <v>13</v>
      </c>
      <c r="J20" s="41">
        <v>5000</v>
      </c>
      <c r="K20" s="26">
        <v>0.21</v>
      </c>
      <c r="L20" s="27"/>
      <c r="M20" s="28">
        <f t="shared" ref="M20" si="6">(J20*K20)+J20</f>
        <v>6050</v>
      </c>
    </row>
    <row r="21" spans="1:13" s="2" customFormat="1" ht="52.5" customHeight="1" x14ac:dyDescent="0.25">
      <c r="A21" s="6"/>
      <c r="B21" s="21" t="s">
        <v>54</v>
      </c>
      <c r="C21" s="22" t="s">
        <v>56</v>
      </c>
      <c r="D21" s="23">
        <v>45057</v>
      </c>
      <c r="E21" s="23">
        <v>45138</v>
      </c>
      <c r="F21" s="58" t="s">
        <v>50</v>
      </c>
      <c r="G21" s="42" t="s">
        <v>59</v>
      </c>
      <c r="H21" s="42" t="s">
        <v>62</v>
      </c>
      <c r="I21" s="22" t="s">
        <v>13</v>
      </c>
      <c r="J21" s="41">
        <v>14982</v>
      </c>
      <c r="K21" s="26">
        <v>0.21</v>
      </c>
      <c r="L21" s="27"/>
      <c r="M21" s="28">
        <f t="shared" ref="M21" si="7">(J21*K21)+J21</f>
        <v>18128.22</v>
      </c>
    </row>
    <row r="22" spans="1:13" s="2" customFormat="1" ht="52.5" customHeight="1" x14ac:dyDescent="0.25">
      <c r="A22" s="6"/>
      <c r="B22" s="43" t="s">
        <v>55</v>
      </c>
      <c r="C22" s="22" t="s">
        <v>57</v>
      </c>
      <c r="D22" s="23">
        <v>45058</v>
      </c>
      <c r="E22" s="23">
        <v>45260</v>
      </c>
      <c r="F22" s="22" t="s">
        <v>51</v>
      </c>
      <c r="G22" s="42" t="s">
        <v>60</v>
      </c>
      <c r="H22" s="42" t="s">
        <v>63</v>
      </c>
      <c r="I22" s="22" t="s">
        <v>13</v>
      </c>
      <c r="J22" s="41">
        <v>14999</v>
      </c>
      <c r="K22" s="26">
        <v>0.21</v>
      </c>
      <c r="L22" s="27"/>
      <c r="M22" s="28">
        <f t="shared" ref="M22" si="8">(J22*K22)+J22</f>
        <v>18148.79</v>
      </c>
    </row>
    <row r="23" spans="1:13" s="2" customFormat="1" ht="52.5" customHeight="1" x14ac:dyDescent="0.25">
      <c r="A23" s="6"/>
      <c r="B23" s="43" t="s">
        <v>16</v>
      </c>
      <c r="C23" s="22" t="s">
        <v>64</v>
      </c>
      <c r="D23" s="23">
        <v>45015</v>
      </c>
      <c r="E23" s="23">
        <v>45291</v>
      </c>
      <c r="F23" s="24" t="s">
        <v>65</v>
      </c>
      <c r="G23" s="44" t="s">
        <v>66</v>
      </c>
      <c r="H23" s="44" t="s">
        <v>67</v>
      </c>
      <c r="I23" s="22" t="s">
        <v>13</v>
      </c>
      <c r="J23" s="41">
        <v>12525</v>
      </c>
      <c r="K23" s="26">
        <v>0.21</v>
      </c>
      <c r="L23" s="27"/>
      <c r="M23" s="28">
        <f t="shared" ref="M23" si="9">(J23*K23)+J23</f>
        <v>15155.25</v>
      </c>
    </row>
    <row r="24" spans="1:13" s="2" customFormat="1" ht="52.5" customHeight="1" x14ac:dyDescent="0.25">
      <c r="A24" s="6"/>
      <c r="B24" s="43" t="s">
        <v>16</v>
      </c>
      <c r="C24" s="22" t="s">
        <v>68</v>
      </c>
      <c r="D24" s="23">
        <v>45078</v>
      </c>
      <c r="E24" s="23">
        <v>45291</v>
      </c>
      <c r="F24" s="22" t="s">
        <v>69</v>
      </c>
      <c r="G24" s="45" t="s">
        <v>70</v>
      </c>
      <c r="H24" s="46" t="s">
        <v>71</v>
      </c>
      <c r="I24" s="22" t="s">
        <v>13</v>
      </c>
      <c r="J24" s="41">
        <v>13500</v>
      </c>
      <c r="K24" s="26">
        <v>0.21</v>
      </c>
      <c r="L24" s="27"/>
      <c r="M24" s="28">
        <f t="shared" ref="M24" si="10">(J24*K24)+J24</f>
        <v>16335</v>
      </c>
    </row>
    <row r="25" spans="1:13" s="2" customFormat="1" ht="58.5" customHeight="1" x14ac:dyDescent="0.25">
      <c r="A25" s="6"/>
      <c r="B25" s="21" t="s">
        <v>19</v>
      </c>
      <c r="C25" s="22" t="s">
        <v>77</v>
      </c>
      <c r="D25" s="23">
        <v>45100</v>
      </c>
      <c r="E25" s="23">
        <v>45291</v>
      </c>
      <c r="F25" s="22" t="s">
        <v>78</v>
      </c>
      <c r="G25" s="45" t="s">
        <v>79</v>
      </c>
      <c r="H25" s="46" t="s">
        <v>80</v>
      </c>
      <c r="I25" s="22" t="s">
        <v>13</v>
      </c>
      <c r="J25" s="41">
        <v>8850</v>
      </c>
      <c r="K25" s="26">
        <v>0.21</v>
      </c>
      <c r="L25" s="27"/>
      <c r="M25" s="28">
        <f t="shared" ref="M25" si="11">(J25*K25)+J25</f>
        <v>10708.5</v>
      </c>
    </row>
    <row r="26" spans="1:13" s="2" customFormat="1" ht="58.5" customHeight="1" x14ac:dyDescent="0.25">
      <c r="A26" s="6"/>
      <c r="B26" s="21" t="s">
        <v>16</v>
      </c>
      <c r="C26" s="22" t="s">
        <v>81</v>
      </c>
      <c r="D26" s="23">
        <v>45119</v>
      </c>
      <c r="E26" s="23">
        <v>45291</v>
      </c>
      <c r="F26" s="22" t="s">
        <v>84</v>
      </c>
      <c r="G26" s="45" t="s">
        <v>82</v>
      </c>
      <c r="H26" s="46" t="s">
        <v>83</v>
      </c>
      <c r="I26" s="22" t="s">
        <v>13</v>
      </c>
      <c r="J26" s="41">
        <v>14500</v>
      </c>
      <c r="K26" s="26">
        <v>0.21</v>
      </c>
      <c r="L26" s="27"/>
      <c r="M26" s="28">
        <f t="shared" ref="M26" si="12">(J26*K26)+J26</f>
        <v>17545</v>
      </c>
    </row>
    <row r="27" spans="1:13" s="2" customFormat="1" ht="58.5" customHeight="1" x14ac:dyDescent="0.25">
      <c r="A27" s="6"/>
      <c r="B27" s="21" t="s">
        <v>86</v>
      </c>
      <c r="C27" s="22" t="s">
        <v>85</v>
      </c>
      <c r="D27" s="23">
        <v>45131</v>
      </c>
      <c r="E27" s="23">
        <v>45291</v>
      </c>
      <c r="F27" s="24" t="s">
        <v>87</v>
      </c>
      <c r="G27" s="45" t="s">
        <v>88</v>
      </c>
      <c r="H27" s="46" t="s">
        <v>89</v>
      </c>
      <c r="I27" s="22" t="s">
        <v>13</v>
      </c>
      <c r="J27" s="41">
        <v>14876.03</v>
      </c>
      <c r="K27" s="26">
        <v>0.21</v>
      </c>
      <c r="L27" s="27"/>
      <c r="M27" s="28">
        <f t="shared" ref="M27:M28" si="13">(J27*K27)+J27</f>
        <v>17999.996299999999</v>
      </c>
    </row>
    <row r="28" spans="1:13" s="2" customFormat="1" ht="58.5" customHeight="1" x14ac:dyDescent="0.25">
      <c r="A28" s="6"/>
      <c r="B28" s="21" t="s">
        <v>90</v>
      </c>
      <c r="C28" s="22" t="s">
        <v>91</v>
      </c>
      <c r="D28" s="23">
        <v>45134</v>
      </c>
      <c r="E28" s="23">
        <v>45275</v>
      </c>
      <c r="F28" s="22" t="s">
        <v>92</v>
      </c>
      <c r="G28" s="22" t="s">
        <v>93</v>
      </c>
      <c r="H28" s="22" t="s">
        <v>94</v>
      </c>
      <c r="I28" s="22" t="s">
        <v>13</v>
      </c>
      <c r="J28" s="41">
        <v>8000</v>
      </c>
      <c r="K28" s="26">
        <v>0.21</v>
      </c>
      <c r="L28" s="27"/>
      <c r="M28" s="28">
        <f t="shared" si="13"/>
        <v>9680</v>
      </c>
    </row>
    <row r="29" spans="1:13" s="2" customFormat="1" ht="78" customHeight="1" x14ac:dyDescent="0.25">
      <c r="A29" s="6"/>
      <c r="B29" s="21" t="s">
        <v>95</v>
      </c>
      <c r="C29" s="22" t="s">
        <v>99</v>
      </c>
      <c r="D29" s="23">
        <v>45210</v>
      </c>
      <c r="E29" s="23">
        <v>45230</v>
      </c>
      <c r="F29" s="22" t="s">
        <v>96</v>
      </c>
      <c r="G29" s="22" t="s">
        <v>97</v>
      </c>
      <c r="H29" s="22" t="s">
        <v>98</v>
      </c>
      <c r="I29" s="22" t="s">
        <v>13</v>
      </c>
      <c r="J29" s="41">
        <v>14990.9</v>
      </c>
      <c r="K29" s="26">
        <v>0.21</v>
      </c>
      <c r="L29" s="27"/>
      <c r="M29" s="28">
        <f t="shared" ref="M29" si="14">(J29*K29)+J29</f>
        <v>18138.989000000001</v>
      </c>
    </row>
    <row r="30" spans="1:13" s="2" customFormat="1" ht="78" customHeight="1" x14ac:dyDescent="0.25">
      <c r="A30" s="6"/>
      <c r="B30" s="21" t="s">
        <v>16</v>
      </c>
      <c r="C30" s="56" t="s">
        <v>104</v>
      </c>
      <c r="D30" s="23">
        <v>45239</v>
      </c>
      <c r="E30" s="23">
        <v>45245</v>
      </c>
      <c r="F30" s="57" t="s">
        <v>100</v>
      </c>
      <c r="G30" s="22" t="s">
        <v>101</v>
      </c>
      <c r="H30" s="22" t="s">
        <v>102</v>
      </c>
      <c r="I30" s="22" t="s">
        <v>13</v>
      </c>
      <c r="J30" s="41">
        <v>6430</v>
      </c>
      <c r="K30" s="26">
        <v>0.21</v>
      </c>
      <c r="L30" s="27"/>
      <c r="M30" s="28">
        <f t="shared" ref="M30" si="15">(J30*K30)+J30</f>
        <v>7780.3</v>
      </c>
    </row>
    <row r="31" spans="1:13" s="2" customFormat="1" ht="78" customHeight="1" thickBot="1" x14ac:dyDescent="0.3">
      <c r="A31" s="6"/>
      <c r="B31" s="47" t="s">
        <v>105</v>
      </c>
      <c r="C31" s="55" t="s">
        <v>106</v>
      </c>
      <c r="D31" s="48">
        <v>45272</v>
      </c>
      <c r="E31" s="48">
        <v>45427</v>
      </c>
      <c r="F31" s="40" t="s">
        <v>107</v>
      </c>
      <c r="G31" s="40" t="s">
        <v>108</v>
      </c>
      <c r="H31" s="40" t="s">
        <v>109</v>
      </c>
      <c r="I31" s="40" t="s">
        <v>13</v>
      </c>
      <c r="J31" s="49">
        <v>14360</v>
      </c>
      <c r="K31" s="50">
        <v>0.21</v>
      </c>
      <c r="L31" s="51"/>
      <c r="M31" s="52">
        <f t="shared" ref="M31" si="16">(J31*K31)+J31</f>
        <v>17375.599999999999</v>
      </c>
    </row>
    <row r="32" spans="1:13" s="2" customFormat="1" ht="52.5" customHeight="1" x14ac:dyDescent="0.25">
      <c r="A32" s="6"/>
      <c r="B32" s="32"/>
      <c r="C32" s="10"/>
      <c r="D32" s="33"/>
      <c r="E32" s="33"/>
      <c r="F32" s="34"/>
      <c r="G32" s="10"/>
      <c r="H32" s="10"/>
      <c r="I32" s="10"/>
      <c r="J32" s="35"/>
      <c r="K32" s="36"/>
      <c r="L32" s="37"/>
      <c r="M32" s="38"/>
    </row>
    <row r="35" spans="3:6" x14ac:dyDescent="0.25">
      <c r="C35" s="9"/>
      <c r="E35" s="10"/>
      <c r="F35" s="12"/>
    </row>
  </sheetData>
  <mergeCells count="1">
    <mergeCell ref="K11:L11"/>
  </mergeCells>
  <dataValidations count="8">
    <dataValidation type="textLength" showInputMessage="1" showErrorMessage="1" errorTitle="Format erroni: descripció" error="La mida màxima permesa és de 2000 caràcters" sqref="C35" xr:uid="{00000000-0002-0000-0000-000001000000}">
      <formula1>1</formula1>
      <formula2>2000</formula2>
    </dataValidation>
    <dataValidation type="list" showInputMessage="1" showErrorMessage="1" sqref="L12:L32" xr:uid="{00000000-0002-0000-0000-000000000000}">
      <formula1>#REF!</formula1>
    </dataValidation>
    <dataValidation type="decimal" allowBlank="1" showInputMessage="1" showErrorMessage="1" errorTitle="Format erroni: Import" error="El valor introduït no coincideix amb les restriccions definides:_x000a_-Númeric positiu de tipus decimal" sqref="J12:J19 J32" xr:uid="{2CC4C96D-327C-4593-94C9-740F6A831942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D12:D32" xr:uid="{651966B2-4CC5-4C46-96AB-3580E1B43097}">
      <formula1>36526</formula1>
      <formula2>47848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12:E32" xr:uid="{5CA2A3D9-1977-462D-B38F-20B00010120C}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J20:J31" xr:uid="{0E9D673E-E4E0-44F5-8810-2F5C106F261C}">
      <formula1>0</formula1>
      <formula2>9999999999999.99</formula2>
    </dataValidation>
    <dataValidation type="textLength" showInputMessage="1" showErrorMessage="1" errorTitle="Format erroni: adjudicatari nom" error="La mida màxima permesa és de 700 caràcters" sqref="G20:G23" xr:uid="{7C146EC1-BD25-4B19-8940-D0132AEE3B2B}">
      <formula1>1</formula1>
      <formula2>700</formula2>
    </dataValidation>
    <dataValidation type="textLength" showInputMessage="1" showErrorMessage="1" errorTitle="Format erroni: adjudicatari nif" error="La mida màxima permesa és de 15 caràcters" sqref="H20:H23" xr:uid="{AE2EAB43-D271-4E53-96B7-82F59CB4A4F8}">
      <formula1>1</formula1>
      <formula2>15</formula2>
    </dataValidation>
  </dataValidations>
  <printOptions horizontalCentered="1"/>
  <pageMargins left="0" right="0" top="0" bottom="0" header="0.31496062992125984" footer="0.31496062992125984"/>
  <pageSetup paperSize="9"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3000000}">
          <x14:formula1>
            <xm:f>'N:\ADMINISTRACIÓ\COMPTABILITAT\CONTRACTACIÓ ADMINISTRATIVA\REGISTRE ADMINISTRATIU\[Contractació Administrativa IERMB _ REGISTRE.xlsx]Validacions'!#REF!</xm:f>
          </x14:formula1>
          <xm:sqref>K12:K32 I12:I32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Contractació menor 2023</vt:lpstr>
      <vt:lpstr>'Contractació menor 2023'!Àrea_d'impressió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2024-01-16T10:43:14Z</dcterms:modified>
</cp:coreProperties>
</file>